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drawings/drawing1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6.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7.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8.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9.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0.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1.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3.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4.xml" ContentType="application/vnd.openxmlformats-officedocument.drawingml.chartshape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5.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7.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xr:revisionPtr revIDLastSave="32" documentId="13_ncr:1_{5B8CF5E1-9C0F-421D-9B01-A4277D659BB1}" xr6:coauthVersionLast="47" xr6:coauthVersionMax="47" xr10:uidLastSave="{E86BCB2D-5152-4961-AB4B-A9FFB4B75DC5}"/>
  <bookViews>
    <workbookView xWindow="-110" yWindow="-110" windowWidth="19420" windowHeight="10300" tabRatio="816" firstSheet="7" activeTab="15" xr2:uid="{00000000-000D-0000-FFFF-FFFF00000000}"/>
  </bookViews>
  <sheets>
    <sheet name="Index" sheetId="29" r:id="rId1"/>
    <sheet name="References" sheetId="14" r:id="rId2"/>
    <sheet name="Targets Data" sheetId="22" state="hidden" r:id="rId3"/>
    <sheet name="Targets" sheetId="21" r:id="rId4"/>
    <sheet name="Focus Areas" sheetId="17" r:id="rId5"/>
    <sheet name="GRI Mapping" sheetId="9" r:id="rId6"/>
    <sheet name="SDG Mapping" sheetId="23" r:id="rId7"/>
    <sheet name="TCFD" sheetId="11" r:id="rId8"/>
    <sheet name="Stakeholder Engagement " sheetId="31" r:id="rId9"/>
    <sheet name="Materiality" sheetId="30" r:id="rId10"/>
    <sheet name="Certification " sheetId="27" r:id="rId11"/>
    <sheet name="Value Creation Model" sheetId="13" r:id="rId12"/>
    <sheet name="Environment" sheetId="1" r:id="rId13"/>
    <sheet name="Dashboard Data" sheetId="3" state="hidden" r:id="rId14"/>
    <sheet name="Environment Dashboard" sheetId="28" r:id="rId15"/>
    <sheet name="Social" sheetId="5" r:id="rId16"/>
    <sheet name="Social Dashboard" sheetId="19" r:id="rId17"/>
    <sheet name="Governance" sheetId="20"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2" i="28" l="1"/>
  <c r="V12" i="28" s="1"/>
  <c r="V9" i="28"/>
  <c r="V11" i="28"/>
  <c r="U11" i="28"/>
  <c r="U8" i="28"/>
  <c r="V8" i="28"/>
  <c r="D13" i="3" l="1"/>
  <c r="D12" i="3"/>
  <c r="D11" i="3"/>
  <c r="D8" i="3"/>
  <c r="D6" i="3"/>
  <c r="D4" i="3"/>
  <c r="D22" i="5" l="1"/>
  <c r="E22" i="5" l="1"/>
  <c r="F22" i="5"/>
  <c r="H14" i="1" l="1"/>
  <c r="I14" i="1"/>
  <c r="G22" i="5" l="1"/>
  <c r="H22" i="5"/>
  <c r="I22" i="5"/>
  <c r="J2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94" authorId="0" shapeId="0" xr:uid="{0777B827-FB88-4EB7-B01B-D667DE2086E7}">
      <text>
        <r>
          <rPr>
            <b/>
            <sz val="9"/>
            <color indexed="81"/>
            <rFont val="Tahoma"/>
            <family val="2"/>
          </rPr>
          <t>Author:</t>
        </r>
        <r>
          <rPr>
            <sz val="9"/>
            <color indexed="81"/>
            <rFont val="Tahoma"/>
            <family val="2"/>
          </rPr>
          <t xml:space="preserve">
3.34 FY 25</t>
        </r>
      </text>
    </comment>
  </commentList>
</comments>
</file>

<file path=xl/sharedStrings.xml><?xml version="1.0" encoding="utf-8"?>
<sst xmlns="http://schemas.openxmlformats.org/spreadsheetml/2006/main" count="1202" uniqueCount="671">
  <si>
    <t xml:space="preserve"> ESG Databook 2025</t>
  </si>
  <si>
    <t>Index</t>
  </si>
  <si>
    <t>References</t>
  </si>
  <si>
    <t>Targets</t>
  </si>
  <si>
    <t>Focus Areas</t>
  </si>
  <si>
    <t>GRI Mapping</t>
  </si>
  <si>
    <t>SDG Mapping</t>
  </si>
  <si>
    <t>TCFD</t>
  </si>
  <si>
    <t>Stakeholder Engagement</t>
  </si>
  <si>
    <t>Materiality</t>
  </si>
  <si>
    <t>Certifications</t>
  </si>
  <si>
    <t>Value Creation Model</t>
  </si>
  <si>
    <t xml:space="preserve"> </t>
  </si>
  <si>
    <t>Environment</t>
  </si>
  <si>
    <t>Environment Dashboard</t>
  </si>
  <si>
    <t>Social</t>
  </si>
  <si>
    <t>Social Dashboard</t>
  </si>
  <si>
    <t>Governance</t>
  </si>
  <si>
    <t>REFERENCES</t>
  </si>
  <si>
    <t>ESG Databook 2025</t>
  </si>
  <si>
    <t>Website</t>
  </si>
  <si>
    <t>JSW Steel Integrated Report</t>
  </si>
  <si>
    <t xml:space="preserve">FY 25 </t>
  </si>
  <si>
    <t>FY 24</t>
  </si>
  <si>
    <t>FY 23</t>
  </si>
  <si>
    <t>FY 22</t>
  </si>
  <si>
    <t>FY 21</t>
  </si>
  <si>
    <t>FY 20</t>
  </si>
  <si>
    <t>FY 19</t>
  </si>
  <si>
    <r>
      <rPr>
        <b/>
        <sz val="10"/>
        <color theme="1"/>
        <rFont val="Calibri"/>
        <family val="2"/>
        <scheme val="minor"/>
      </rPr>
      <t>DISCLAIMER:</t>
    </r>
    <r>
      <rPr>
        <sz val="10"/>
        <color theme="1"/>
        <rFont val="Calibri"/>
        <family val="2"/>
        <scheme val="minor"/>
      </rPr>
      <t xml:space="preserve">
This sustainability data book has been prepared by JSW Steel Ltd. for informational purposes only and should be read in conjunction with JSW Steel’s Integrated Annual Reports and other sustainability related disclosures available at www.jswsteel.in
Certain statements in this data book may be forward looking statements, which involve a number of risks, and uncertainties that could cause actual results to differ materially from those in such forward looking statements, and JSW Steel cautions readers against reliance on any forward looking statements or guidance/targets. The company does not undertake to update any forward looking statements that may be made from time to time by or on behalf of the company.</t>
    </r>
  </si>
  <si>
    <t>FY 18</t>
  </si>
  <si>
    <t>Business Responsibility &amp; Sustainability Report (BRSR) / BRR</t>
  </si>
  <si>
    <t xml:space="preserve">FY 24 </t>
  </si>
  <si>
    <r>
      <t xml:space="preserve">FY 18 </t>
    </r>
    <r>
      <rPr>
        <vertAlign val="superscript"/>
        <sz val="10"/>
        <color theme="4" tint="-0.499984740745262"/>
        <rFont val="Calibri"/>
        <family val="2"/>
        <scheme val="minor"/>
      </rPr>
      <t>(5)</t>
    </r>
  </si>
  <si>
    <t>Webpage Links</t>
  </si>
  <si>
    <t>Sustainability at JSW</t>
  </si>
  <si>
    <t>Team</t>
  </si>
  <si>
    <t>CSO Speaks</t>
  </si>
  <si>
    <t>Policies</t>
  </si>
  <si>
    <t xml:space="preserve">     Employee, Health, Safety &amp; Well Being</t>
  </si>
  <si>
    <t xml:space="preserve">     Climate Change</t>
  </si>
  <si>
    <t xml:space="preserve">     Energy</t>
  </si>
  <si>
    <t xml:space="preserve">     Resource Conservation</t>
  </si>
  <si>
    <t xml:space="preserve">     Water Resource </t>
  </si>
  <si>
    <t xml:space="preserve">     Waste Water</t>
  </si>
  <si>
    <t xml:space="preserve">     Waste </t>
  </si>
  <si>
    <t xml:space="preserve">     Air Emissions</t>
  </si>
  <si>
    <t xml:space="preserve">     Biodiversity</t>
  </si>
  <si>
    <t xml:space="preserve">     Local Considerations</t>
  </si>
  <si>
    <t xml:space="preserve">     Community Involvement &amp; Social Development</t>
  </si>
  <si>
    <t xml:space="preserve">     Human Rights</t>
  </si>
  <si>
    <t xml:space="preserve">     Indigenous People and Resettlement</t>
  </si>
  <si>
    <t xml:space="preserve">     Cultural Heritage</t>
  </si>
  <si>
    <t xml:space="preserve">     Labour Practices and Employment</t>
  </si>
  <si>
    <t xml:space="preserve">     Operating Our Business Ethically</t>
  </si>
  <si>
    <t xml:space="preserve">     Equality Diversity and Inclusivity</t>
  </si>
  <si>
    <t xml:space="preserve">     Responsible and Sustainable Procurement</t>
  </si>
  <si>
    <t xml:space="preserve">     Just Transition</t>
  </si>
  <si>
    <t xml:space="preserve">     Making Our World A Better Place</t>
  </si>
  <si>
    <t>Sustainability Framework</t>
  </si>
  <si>
    <t>Health &amp; Safety</t>
  </si>
  <si>
    <t>Climate Change</t>
  </si>
  <si>
    <t>Energy</t>
  </si>
  <si>
    <t>Resource Management</t>
  </si>
  <si>
    <t>Water Resource Management</t>
  </si>
  <si>
    <t>Waste Management</t>
  </si>
  <si>
    <t>Wastewater Management</t>
  </si>
  <si>
    <t>Air Emissions Management</t>
  </si>
  <si>
    <t>Biodiversity</t>
  </si>
  <si>
    <t>Local Considerations</t>
  </si>
  <si>
    <t>Social Development &amp; Community Involvement</t>
  </si>
  <si>
    <t>Human Rights</t>
  </si>
  <si>
    <t>Indigenous People &amp; Resettlement</t>
  </si>
  <si>
    <t>Cultural Heritage</t>
  </si>
  <si>
    <t>Employee Wellbeing</t>
  </si>
  <si>
    <t>Business Conduct</t>
  </si>
  <si>
    <t>Supply Chain Sustainability</t>
  </si>
  <si>
    <t>Sustainable Mining</t>
  </si>
  <si>
    <t>Product Sustainability</t>
  </si>
  <si>
    <t>Environment Product Declaration</t>
  </si>
  <si>
    <t>Hot Rolled Coils</t>
  </si>
  <si>
    <t>Cold Rolled Closed Annealed Coils</t>
  </si>
  <si>
    <t>Finished Long Products</t>
  </si>
  <si>
    <t>Finished Flat Products</t>
  </si>
  <si>
    <t>ESG Profile</t>
  </si>
  <si>
    <t>Notes:</t>
  </si>
  <si>
    <t>Targets Data</t>
  </si>
  <si>
    <t>Unit</t>
  </si>
  <si>
    <t>FY 30</t>
  </si>
  <si>
    <t>FY 05</t>
  </si>
  <si>
    <r>
      <t xml:space="preserve">     CO</t>
    </r>
    <r>
      <rPr>
        <vertAlign val="subscript"/>
        <sz val="9"/>
        <color theme="1"/>
        <rFont val="Calibri"/>
        <family val="2"/>
        <scheme val="minor"/>
      </rPr>
      <t>2</t>
    </r>
    <r>
      <rPr>
        <sz val="8"/>
        <color theme="1"/>
        <rFont val="Calibri"/>
        <family val="2"/>
        <scheme val="minor"/>
      </rPr>
      <t xml:space="preserve"> Emission Intensity</t>
    </r>
  </si>
  <si>
    <r>
      <t>tCO</t>
    </r>
    <r>
      <rPr>
        <vertAlign val="subscript"/>
        <sz val="8"/>
        <color theme="1"/>
        <rFont val="Calibri"/>
        <family val="2"/>
        <scheme val="minor"/>
      </rPr>
      <t>2</t>
    </r>
    <r>
      <rPr>
        <sz val="8"/>
        <color theme="1"/>
        <rFont val="Calibri"/>
        <family val="2"/>
        <scheme val="minor"/>
      </rPr>
      <t>/tcs</t>
    </r>
  </si>
  <si>
    <t xml:space="preserve">     Specific Energy Consumption</t>
  </si>
  <si>
    <t>GCal/tcs</t>
  </si>
  <si>
    <t>Water Resources</t>
  </si>
  <si>
    <t xml:space="preserve">     Specific Freshwater Consumption</t>
  </si>
  <si>
    <r>
      <t>kL</t>
    </r>
    <r>
      <rPr>
        <sz val="9"/>
        <color theme="1"/>
        <rFont val="Calibri"/>
        <family val="2"/>
        <scheme val="minor"/>
      </rPr>
      <t>/</t>
    </r>
    <r>
      <rPr>
        <sz val="8"/>
        <color theme="1"/>
        <rFont val="Calibri"/>
        <family val="2"/>
        <scheme val="minor"/>
      </rPr>
      <t>tcs</t>
    </r>
  </si>
  <si>
    <t>Air Emissions</t>
  </si>
  <si>
    <t xml:space="preserve">     Specific Dust Emission Intensity</t>
  </si>
  <si>
    <t>kg/tcs</t>
  </si>
  <si>
    <t>Waste</t>
  </si>
  <si>
    <t xml:space="preserve">     Waste Recycled</t>
  </si>
  <si>
    <t>%</t>
  </si>
  <si>
    <t>TARGETS</t>
  </si>
  <si>
    <t>FOCUS AREAS</t>
  </si>
  <si>
    <t>Integrated Report FY 25</t>
  </si>
  <si>
    <t>SL No</t>
  </si>
  <si>
    <t>Page Number</t>
  </si>
  <si>
    <t>Resources</t>
  </si>
  <si>
    <t>Wastewater</t>
  </si>
  <si>
    <t xml:space="preserve">Product Sustainability </t>
  </si>
  <si>
    <t>Indigenous People</t>
  </si>
  <si>
    <t>Business Ethics</t>
  </si>
  <si>
    <t>Social Sustainability</t>
  </si>
  <si>
    <t>GRI CONTENT INDEX</t>
  </si>
  <si>
    <t>GRI STANDARD</t>
  </si>
  <si>
    <t>DISCLOSURE</t>
  </si>
  <si>
    <t>PAGE NUMBER / REFERENCE LINK</t>
  </si>
  <si>
    <t>GRI 2: General Disclosures 2021</t>
  </si>
  <si>
    <t>The organisation and its reporting practices</t>
  </si>
  <si>
    <t>2-1 Organisational details</t>
  </si>
  <si>
    <t>1, 20, 26</t>
  </si>
  <si>
    <t>2-2 Entities included in the organisation’s sustainability reporting</t>
  </si>
  <si>
    <t>2-3 Reporting period, frequency and contact point</t>
  </si>
  <si>
    <t>2-4 Restatements of information</t>
  </si>
  <si>
    <t>No restatements have occurred in the information provided</t>
  </si>
  <si>
    <t>2-5 External assurance</t>
  </si>
  <si>
    <t>5, 219</t>
  </si>
  <si>
    <t>Activities and workers</t>
  </si>
  <si>
    <t>2-6 Activities, value chain and other business relationships</t>
  </si>
  <si>
    <t>22, 26</t>
  </si>
  <si>
    <t>2-7 Employees</t>
  </si>
  <si>
    <t>155, 301</t>
  </si>
  <si>
    <t>2-8 Workers who are not employees</t>
  </si>
  <si>
    <t>2-9 Governance structure and composition</t>
  </si>
  <si>
    <t>203, 206-212</t>
  </si>
  <si>
    <t>2-10 Nomination and selection of the highest governance body</t>
  </si>
  <si>
    <t>211, 212</t>
  </si>
  <si>
    <t>2-11 Chair of the highest governance body</t>
  </si>
  <si>
    <t>206, 310</t>
  </si>
  <si>
    <t>2-12 Role of the highest governance body in overseeing the management of impacts</t>
  </si>
  <si>
    <t>206, 207</t>
  </si>
  <si>
    <t>2-13 Delegation of responsibility for managing impacts</t>
  </si>
  <si>
    <t>2-14 Role of the highest governance body in sustainability reporting</t>
  </si>
  <si>
    <t>2-15 Conflicts of interest</t>
  </si>
  <si>
    <t>2-16 Communication of critical concerns</t>
  </si>
  <si>
    <t>169, 204</t>
  </si>
  <si>
    <t>2-17 Collective knowledge of the highest governance body</t>
  </si>
  <si>
    <t>205-208</t>
  </si>
  <si>
    <t>2-18 Evaluation of the performance of the highest governance body</t>
  </si>
  <si>
    <t>356, 396, 397</t>
  </si>
  <si>
    <t>2-19 Remuneration policies</t>
  </si>
  <si>
    <t>2-20 Process to determine remuneration</t>
  </si>
  <si>
    <t>2-21 Annual total compensation ratio</t>
  </si>
  <si>
    <t>Strategy, policies and practices</t>
  </si>
  <si>
    <t>2-22 Statement on sustainable development strategy</t>
  </si>
  <si>
    <t>36-39</t>
  </si>
  <si>
    <t>2-23 Policy commitments</t>
  </si>
  <si>
    <t>102, 156, 196, 204</t>
  </si>
  <si>
    <t>2-24 Embedding policy commitments</t>
  </si>
  <si>
    <t>2-25 Processes to remediate negative impacts</t>
  </si>
  <si>
    <t>2-26 Mechanisms for seeking advice and raising concerns</t>
  </si>
  <si>
    <t>2-27 Compliance with laws and regulations</t>
  </si>
  <si>
    <t>307, 326</t>
  </si>
  <si>
    <t>2-28 Membership associations</t>
  </si>
  <si>
    <t>328, 329</t>
  </si>
  <si>
    <t>Stakeholder engagement</t>
  </si>
  <si>
    <t>2-29 Approach to stakeholder engagement</t>
  </si>
  <si>
    <t>2-30 Collective bargaining agreements</t>
  </si>
  <si>
    <t>155, 203</t>
  </si>
  <si>
    <t>Topics</t>
  </si>
  <si>
    <t>GRI 3: Material Topics 2021</t>
  </si>
  <si>
    <t xml:space="preserve">3-1 Process to determine material topics  </t>
  </si>
  <si>
    <t xml:space="preserve">3-2 List of material topics  </t>
  </si>
  <si>
    <t>3-3 Management of material topics</t>
  </si>
  <si>
    <t>Topic Standard - Economic</t>
  </si>
  <si>
    <t>201-1 Direct economic value generated and distributed</t>
  </si>
  <si>
    <t>6 - 7</t>
  </si>
  <si>
    <t>201-2 Financial implications and other risks and opportunities due to climate change</t>
  </si>
  <si>
    <t>201-3 Defined benefit plan obligations and other retirement plans</t>
  </si>
  <si>
    <t>166, 442, 563</t>
  </si>
  <si>
    <t>201-4 Financial assistance received from government</t>
  </si>
  <si>
    <t>470, 563</t>
  </si>
  <si>
    <t>GRI 202: Market Presence 2016</t>
  </si>
  <si>
    <t>202-1 Ratios of standard entry level wage by gender compared to local minimum wage</t>
  </si>
  <si>
    <t>202-2 Proportion of senior management hired from the local community</t>
  </si>
  <si>
    <t>206-210</t>
  </si>
  <si>
    <t>GRI 203: Indirect Economic Impacts 2016</t>
  </si>
  <si>
    <t>176-193</t>
  </si>
  <si>
    <t>203-1 Infrastructure investments and services supported</t>
  </si>
  <si>
    <t>203-2 Significant indirect economic impacts</t>
  </si>
  <si>
    <t>GRI 204: Procurement Practices 2016</t>
  </si>
  <si>
    <t>196-197</t>
  </si>
  <si>
    <t>204-1 Proportion of spending on local suppliers</t>
  </si>
  <si>
    <t>GRI 205: Anti-corruption 2016</t>
  </si>
  <si>
    <t>204, 310</t>
  </si>
  <si>
    <t>205-1 Operations assessed for risks related to corruption</t>
  </si>
  <si>
    <t>205-2 Communication and training about anti-corruption policies and procedures</t>
  </si>
  <si>
    <t>205-3 Confirmed incidents of corruption and actions taken</t>
  </si>
  <si>
    <t>GRI 206: Anti-competitive Behaviour 2016</t>
  </si>
  <si>
    <t>206-1 Legal actions for anti-competitive behaviour, anti-trust, and monopoly practices</t>
  </si>
  <si>
    <t>GRI 207: Tax 2019</t>
  </si>
  <si>
    <t>443, 564</t>
  </si>
  <si>
    <t>207-1 Approach to tax</t>
  </si>
  <si>
    <t>207-2 Tax governance, control, and risk management</t>
  </si>
  <si>
    <t>436, 453, 541, 612</t>
  </si>
  <si>
    <t>207-3 Stakeholder engagement and management of concerns related to tax</t>
  </si>
  <si>
    <t>429, 490</t>
  </si>
  <si>
    <t>207-4 Country-by-country reporting</t>
  </si>
  <si>
    <t>334, 443</t>
  </si>
  <si>
    <t>Topic Standard - Environmental</t>
  </si>
  <si>
    <t>GRI 301: Materials 2016</t>
  </si>
  <si>
    <t>116-119</t>
  </si>
  <si>
    <t>301-1 Materials used by weight or volume</t>
  </si>
  <si>
    <t>301-2 Recycled input materials used</t>
  </si>
  <si>
    <t>301-3 Reclaimed products and their packaging materials</t>
  </si>
  <si>
    <t>GRI 302: Energy 2016</t>
  </si>
  <si>
    <t>112-115</t>
  </si>
  <si>
    <t>302-1 Energy consumption within the organisation</t>
  </si>
  <si>
    <t>302-2 Energy consumption outside of the organisation</t>
  </si>
  <si>
    <t>302-3 Energy intensity</t>
  </si>
  <si>
    <t>302-4 Reduction of energy consumption</t>
  </si>
  <si>
    <t>302-5 Reductions in energy requirements of products and services</t>
  </si>
  <si>
    <t>GRI 303: Water and Effluents 2018</t>
  </si>
  <si>
    <t xml:space="preserve">130, 131 </t>
  </si>
  <si>
    <t>303-1 Interactions with water as a shared resource</t>
  </si>
  <si>
    <t>120, 121</t>
  </si>
  <si>
    <t>303-2 Management of water discharge-related impacts</t>
  </si>
  <si>
    <t>130, 131</t>
  </si>
  <si>
    <t>303-3 Water withdrawal</t>
  </si>
  <si>
    <t>323, 326</t>
  </si>
  <si>
    <t>303-4 Water discharge</t>
  </si>
  <si>
    <t>324, 327</t>
  </si>
  <si>
    <t>303-5 Water consumption</t>
  </si>
  <si>
    <t>130, 131, 324, 326</t>
  </si>
  <si>
    <t>GRI 304: Biodiversity 2016</t>
  </si>
  <si>
    <t>136-137</t>
  </si>
  <si>
    <t>304-1 Operational sites owned, leased, managed in, or adjacent to, protected areas and areas of high biodiversity value outside protected areas</t>
  </si>
  <si>
    <t>304-2 Significant impacts of activities, products and services on biodiversity</t>
  </si>
  <si>
    <t>304-3 Habitats protected or restored</t>
  </si>
  <si>
    <t>304-4 IUCN Red List species and national conservation list species with habitats in areas affected by operations</t>
  </si>
  <si>
    <t>GRI 305: Emissions 2016</t>
  </si>
  <si>
    <t>102-111</t>
  </si>
  <si>
    <t>305-1 Direct (Scope 1) GHG emissions</t>
  </si>
  <si>
    <t>105, 324</t>
  </si>
  <si>
    <t>305-2 Energy indirect (Scope 2) GHG emissions</t>
  </si>
  <si>
    <t>305-3 Other indirect (Scope 3) GHG emissions</t>
  </si>
  <si>
    <t>105, 327</t>
  </si>
  <si>
    <t>305-4 GHG emissions intensity</t>
  </si>
  <si>
    <t>305-5 Reduction of GHG emissions</t>
  </si>
  <si>
    <t>305-6 Emissions of ozone-depleting substances (ODS)</t>
  </si>
  <si>
    <t>305-7 Nitrogen oxides (NOx), sulfur oxides (SOx), and other significant air emissions</t>
  </si>
  <si>
    <t>132-133, 324</t>
  </si>
  <si>
    <t>GRI 306: Effluents and Waste 2016</t>
  </si>
  <si>
    <t>130-131</t>
  </si>
  <si>
    <t xml:space="preserve">306-1 Water discharge by quality and destination </t>
  </si>
  <si>
    <t>306-2 Waste by type and disposal method</t>
  </si>
  <si>
    <t>126-127, 325</t>
  </si>
  <si>
    <t>306-3 Significant spills</t>
  </si>
  <si>
    <t>NA</t>
  </si>
  <si>
    <t>306-4 Transport of hazardous waste</t>
  </si>
  <si>
    <t>306-5 Water bodies affected by water discharges and/or runoff</t>
  </si>
  <si>
    <t>GRI 306: Waste 2020</t>
  </si>
  <si>
    <t>126-127</t>
  </si>
  <si>
    <t>306-1 Waste generation and significant waste-related impacts</t>
  </si>
  <si>
    <t>306-2 Management of significant waste-related impacts</t>
  </si>
  <si>
    <t>306-3 Waste generated</t>
  </si>
  <si>
    <t>306-4 Waste diverted from disposal</t>
  </si>
  <si>
    <t>306-5 Waste directed to disposal</t>
  </si>
  <si>
    <t>GRI 308: Supplier Environmental Assessment 2016</t>
  </si>
  <si>
    <t>200-201</t>
  </si>
  <si>
    <t>308-1 New suppliers that were screened using environmental criteria</t>
  </si>
  <si>
    <t>308-2 Negative environmental impacts in the supply chain and actions taken</t>
  </si>
  <si>
    <t>Topic Standard - People</t>
  </si>
  <si>
    <t>GRI 401: Employment 2016</t>
  </si>
  <si>
    <t>154-174</t>
  </si>
  <si>
    <t>401-1 New employee hires and employee turnover</t>
  </si>
  <si>
    <t>401-2 Benefits provided to full-time employees that are not provided to temporary or part-time employees</t>
  </si>
  <si>
    <t>160, 161</t>
  </si>
  <si>
    <t>401-3 Parental leave</t>
  </si>
  <si>
    <t>GRI 402: Labour/Management Relations 2016</t>
  </si>
  <si>
    <t>194, 195</t>
  </si>
  <si>
    <t>402-1 Minimum notice periods regarding operational changes</t>
  </si>
  <si>
    <t>GRI 403: Occupational Health and Safety 2018</t>
  </si>
  <si>
    <t>160-165</t>
  </si>
  <si>
    <t>403-1 Occupational health and safety management system</t>
  </si>
  <si>
    <t>160-165, 315-316</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</si>
  <si>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</si>
  <si>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</si>
  <si>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</si>
  <si>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</si>
  <si>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</si>
  <si>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403-7 Prevention and mitigation of occupational health and safety impacts directly linked by business relationships</t>
  </si>
  <si>
    <t>403-8 Workers covered by an occupational health and safety management system</t>
  </si>
  <si>
    <t>403-9 Work-related injuries</t>
  </si>
  <si>
    <t>403-10 Work-related ill health</t>
  </si>
  <si>
    <t>GRI 404: Training and Education 2016</t>
  </si>
  <si>
    <t>170-175</t>
  </si>
  <si>
    <t>404-1 Average hours of training per year per employee</t>
  </si>
  <si>
    <t>404-2 Programs for upgrading employee skills and transition assistance programs</t>
  </si>
  <si>
    <t>170-173</t>
  </si>
  <si>
    <t>404-3 Percentage of employees receiving regular performance and career development reviews</t>
  </si>
  <si>
    <t>GRI 405: Diversity and Equal Opportunity 2016</t>
  </si>
  <si>
    <t>156-159</t>
  </si>
  <si>
    <t>405-1 Diversity of governance bodies and employees</t>
  </si>
  <si>
    <t>155-156, 206</t>
  </si>
  <si>
    <t>405-2 Ratio of basic salary and remuneration of women to men</t>
  </si>
  <si>
    <t>GRI 406: Non-discrimination 2016</t>
  </si>
  <si>
    <t>195, 204</t>
  </si>
  <si>
    <t>406-1 Incidents of discrimination and corrective actions taken</t>
  </si>
  <si>
    <t>GRI 407: Freedom of Association and Collective Bargaining 2016</t>
  </si>
  <si>
    <t>407-1 Operations and suppliers in which the right to freedom of association and collective bargaining may be at risk</t>
  </si>
  <si>
    <t>GRI 408: Child Labour 2016</t>
  </si>
  <si>
    <t>194-195</t>
  </si>
  <si>
    <t>408-1 Operations and suppliers at significant risk for incidents of child labour</t>
  </si>
  <si>
    <t>GRI 409: Forced or Compulsory Labour 2016</t>
  </si>
  <si>
    <t>409-1 Operations and suppliers at significant risk for incidents of forced or compulsory labour</t>
  </si>
  <si>
    <t>GRI 410: Security Practices 2016</t>
  </si>
  <si>
    <t>410-1 Security personnel trained in human rights policies or procedures</t>
  </si>
  <si>
    <t>GRI 411: Rights of Indigenous Peoples 2016</t>
  </si>
  <si>
    <t>148-149</t>
  </si>
  <si>
    <t>411-1 Incidents of violations involving rights of indigenous peoples</t>
  </si>
  <si>
    <t>GRI 413: Local Communities 2016</t>
  </si>
  <si>
    <t>176-192</t>
  </si>
  <si>
    <t>413-1 Operations with local community engagement, impact assessments, and development programs</t>
  </si>
  <si>
    <t>413-2 Operations with significant actual and potential negative impacts on local communities</t>
  </si>
  <si>
    <t>GRI 414: Supplier Social Assessment 2016</t>
  </si>
  <si>
    <t>200, 201</t>
  </si>
  <si>
    <t>414-1 New suppliers that were screened using social criteria</t>
  </si>
  <si>
    <t>414-2 Negative social impacts in the supply chain and actions taken</t>
  </si>
  <si>
    <t>GRI 415: Public Policy 2016</t>
  </si>
  <si>
    <t>415-1 Political contributions</t>
  </si>
  <si>
    <t>205</t>
  </si>
  <si>
    <t>GRI 416: Customer Health and Safety 2016</t>
  </si>
  <si>
    <t>416-1 Assessment of the health and safety impacts of product and service categories</t>
  </si>
  <si>
    <t>416-2 Incidents of non-compliance concerning the health and safety impacts of products and services</t>
  </si>
  <si>
    <t>GRI 417: Marketing and Labeling 2016</t>
  </si>
  <si>
    <t>417-1 Requirements for product and service information and labeling</t>
  </si>
  <si>
    <t>417-2 Incidents of non-compliance concerning product and service information and labeling</t>
  </si>
  <si>
    <t>417-3 Incidents of non-compliance concerning marketing communications</t>
  </si>
  <si>
    <t>GRI 418: Customer Privacy 2016</t>
  </si>
  <si>
    <t>418-1 Substantiated complaints concerning breaches of customer privacy and losses of customer data</t>
  </si>
  <si>
    <t>332</t>
  </si>
  <si>
    <t>SDG MAPPING</t>
  </si>
  <si>
    <t>SUSTAINABLE DEVELOPMENT GOAL</t>
  </si>
  <si>
    <t>LOCATION(s)</t>
  </si>
  <si>
    <t>PAGE NUMBER</t>
  </si>
  <si>
    <t>End poverty in all its forms everywhere.</t>
  </si>
  <si>
    <t>Social: Social Sustainability</t>
  </si>
  <si>
    <t>End hunger, achieve food security and improved nutrition, and promote sustainable agriculture.</t>
  </si>
  <si>
    <t>Ensure healthy lives and promote well-being for all at all ages.</t>
  </si>
  <si>
    <t>Ensure inclusive and equitable quality education and promote lifelong learning opportunities for all.</t>
  </si>
  <si>
    <t>Achieve gender equality and empower all women and girls.</t>
  </si>
  <si>
    <t>Social: Employees</t>
  </si>
  <si>
    <t>154-175</t>
  </si>
  <si>
    <t>Ensure availability and sustainable management of water and sanitation for all.</t>
  </si>
  <si>
    <t>Environment: Water</t>
  </si>
  <si>
    <t>120-125</t>
  </si>
  <si>
    <t>Environment: Wastewater</t>
  </si>
  <si>
    <t>Ensure access to affordable, reliable, sustainable and modern energy for all.</t>
  </si>
  <si>
    <t>Environment: Energy</t>
  </si>
  <si>
    <t>Promote sustained, inclusive and sustainable economic growth, full and productive employment and decent work for all.</t>
  </si>
  <si>
    <t>S1 - Grow</t>
  </si>
  <si>
    <t>66-69</t>
  </si>
  <si>
    <t>S3 - Enhance</t>
  </si>
  <si>
    <t>74-81</t>
  </si>
  <si>
    <t>Social: Human Rights</t>
  </si>
  <si>
    <t>Build resilient infrastructure, promote inclusive and sustainable industrialisation, and foster innovation.</t>
  </si>
  <si>
    <t>S4 - Transform</t>
  </si>
  <si>
    <t>82-89</t>
  </si>
  <si>
    <t>Environment: Sustainable Mining</t>
  </si>
  <si>
    <t>144-147</t>
  </si>
  <si>
    <t>Reduce income inequality within and among countries.</t>
  </si>
  <si>
    <t>Make cities and human settlements inclusive, safe, resilient, and sustainable.</t>
  </si>
  <si>
    <t>Environment: Water Resource</t>
  </si>
  <si>
    <t>Environment: Waste</t>
  </si>
  <si>
    <t>126-129</t>
  </si>
  <si>
    <t>Environment: Air Emissions</t>
  </si>
  <si>
    <t>132-135</t>
  </si>
  <si>
    <t>Ensure sustainable consumption and production patterns.</t>
  </si>
  <si>
    <t>Environment: Resources</t>
  </si>
  <si>
    <t>Environment: Water Resources</t>
  </si>
  <si>
    <t>Take urgent action to combat climate change and its impacts by regulating emissions and promoting developments in renewable energy.</t>
  </si>
  <si>
    <t>Environment: Climate Change</t>
  </si>
  <si>
    <t>Conserve and sustainably use the oceans, seas and marine resources for sustainable development.</t>
  </si>
  <si>
    <t>Environment: Wastewater
Environment: Biodiversity</t>
  </si>
  <si>
    <t>130-131
136-143</t>
  </si>
  <si>
    <t>Protect, restore and promote sustainable use of terrestrial ecosystems, sustainably manage forests,combat desertification, and halt and reverse land degradation and halt biodiversity loss.</t>
  </si>
  <si>
    <t>Environment: Biodiversity</t>
  </si>
  <si>
    <t>136-143</t>
  </si>
  <si>
    <t>Strengthen the means of implementation and revitalise the Global Partnership for Sustainable Development</t>
  </si>
  <si>
    <t>Environment: Climate Change
Social: Social Sustainability
Governance</t>
  </si>
  <si>
    <t>102-111
176-193
202-212</t>
  </si>
  <si>
    <t>TASKFORCE ON CLIMATE-RELATED FINANCIAL DISCLOSURES (TCFD)</t>
  </si>
  <si>
    <t xml:space="preserve">As one of the major steel producing companies in India, we are committed towards addressing climate change concerns and are taking measurable actions to ensure a low-carbon future. We have developed a roadmap for this purpose. Furthermore, we have adopted the Taskforce on Climate-related Financial Disclosures (TCFD) framework and became a signatory to the Taskforce in March 2021. </t>
  </si>
  <si>
    <t>STRATEGY</t>
  </si>
  <si>
    <t>Our sustainability efforts prioritise low-carbon products and sustainable development, along with transparency in operations and investments. Recognising the significance of climate risks in our business strategy and decision-making, we conducted a climate change risk assessment.
By utilising scenario analysis, we gained insights into potential climate-related risks and opportunities. We employed IPCC Representative Concentration Pathways for assessing physical risks and IEA World Energy Outlook scenarios for transition risks. This assessment guides our climate strategy and business planning for the future. It has helped us embed sustainability at the heart of our business strategy. 
We used the IPCC Representative Concentration Pathways RCP 8.5 and RCP 4.5 for assessing location-specific physical risks and IEA World Energy Outlook (WEO) 2020 Stated Policies Scenarios (STEPS) and Sustainable Development Scenario (SDS) for assessing transition risks.</t>
  </si>
  <si>
    <t>PHYSICAL AND TRANSITION CLIMATE CHANGE SCENARIOS</t>
  </si>
  <si>
    <t xml:space="preserve">Business-as-Usual Scenario </t>
  </si>
  <si>
    <t xml:space="preserve">IPCC Scenarios (Physical Risks) </t>
  </si>
  <si>
    <t xml:space="preserve">RCP 8.5 Scenario </t>
  </si>
  <si>
    <r>
      <t>Extremely high emissions scenario with global mean temperature expected to rise by 3.7</t>
    </r>
    <r>
      <rPr>
        <vertAlign val="superscript"/>
        <sz val="10"/>
        <color theme="1"/>
        <rFont val="Calibri"/>
        <family val="2"/>
        <scheme val="minor"/>
      </rPr>
      <t>0</t>
    </r>
    <r>
      <rPr>
        <sz val="10"/>
        <color theme="1"/>
        <rFont val="Calibri"/>
        <family val="2"/>
        <scheme val="minor"/>
      </rPr>
      <t>C (2.6-4.9</t>
    </r>
    <r>
      <rPr>
        <vertAlign val="superscript"/>
        <sz val="10"/>
        <color theme="1"/>
        <rFont val="Calibri"/>
        <family val="2"/>
        <scheme val="minor"/>
      </rPr>
      <t>0</t>
    </r>
    <r>
      <rPr>
        <sz val="10"/>
        <color theme="1"/>
        <rFont val="Calibri"/>
        <family val="2"/>
        <scheme val="minor"/>
      </rPr>
      <t>C) by the end of the century. The scenario assumes a high dependence on fossil fuels and no policy-driven mitigation.</t>
    </r>
  </si>
  <si>
    <t xml:space="preserve">WEO-2020 Scenarios (Transition Risks)  </t>
  </si>
  <si>
    <t>Stated Policies Scenario</t>
  </si>
  <si>
    <t xml:space="preserve">Incorporates existing and announced climate policies (till mid-2020) including Nationally Determined Contributions from governments across the world. The scenario provides a baseline against which additional actions are required to meet SDS climate goals. </t>
  </si>
  <si>
    <t>Optimistic Scenario</t>
  </si>
  <si>
    <t>IPCC Scenarios (Physical Risks)</t>
  </si>
  <si>
    <t xml:space="preserve">RCP 4.5 Scenario </t>
  </si>
  <si>
    <r>
      <t>Intermediate emissions scenario with global mean temperature expected to rise by 1.8</t>
    </r>
    <r>
      <rPr>
        <vertAlign val="superscript"/>
        <sz val="10"/>
        <color theme="1"/>
        <rFont val="Calibri"/>
        <family val="2"/>
        <scheme val="minor"/>
      </rPr>
      <t>0</t>
    </r>
    <r>
      <rPr>
        <sz val="10"/>
        <color theme="1"/>
        <rFont val="Calibri"/>
        <family val="2"/>
        <scheme val="minor"/>
      </rPr>
      <t>C (1.1-2.6</t>
    </r>
    <r>
      <rPr>
        <vertAlign val="superscript"/>
        <sz val="10"/>
        <color theme="1"/>
        <rFont val="Calibri"/>
        <family val="2"/>
        <scheme val="minor"/>
      </rPr>
      <t>0</t>
    </r>
    <r>
      <rPr>
        <sz val="10"/>
        <color theme="1"/>
        <rFont val="Calibri"/>
        <family val="2"/>
        <scheme val="minor"/>
      </rPr>
      <t xml:space="preserve">C) by the end of the century. The scenario considers increased use of renewable energy and strong policy-driven mitigation. </t>
    </r>
  </si>
  <si>
    <t xml:space="preserve">WEO-2020 Scenarios (Transition Risks) </t>
  </si>
  <si>
    <t xml:space="preserve">Sustainable Development Scenario </t>
  </si>
  <si>
    <r>
      <t>Provides an energy sector pathway which is consistent with meeting global Net Zero CO</t>
    </r>
    <r>
      <rPr>
        <vertAlign val="subscript"/>
        <sz val="10"/>
        <color theme="1"/>
        <rFont val="Calibri"/>
        <family val="2"/>
        <scheme val="minor"/>
      </rPr>
      <t>2</t>
    </r>
    <r>
      <rPr>
        <sz val="10"/>
        <color theme="1"/>
        <rFont val="Calibri"/>
        <family val="2"/>
        <scheme val="minor"/>
      </rPr>
      <t xml:space="preserve"> emissions from the energy system as a whole by around 2070, universal access to energy and reduced air pollution.</t>
    </r>
  </si>
  <si>
    <t>We have conducted a risk assessment based on the following time horizons -
Short Term: 2021 - 2025 
Medium Term: 2025 - 2035 
Long Term: 2035 - 2050</t>
  </si>
  <si>
    <t>PHYSICAL RISKS</t>
  </si>
  <si>
    <t>TRANSITION RISKS &amp; OPPORTUNITIES</t>
  </si>
  <si>
    <t>Key Outcomes and proposed mitigation</t>
  </si>
  <si>
    <t>We have developed a 2030 low-carbon and sustainable development roadmap to accelerate transition towards green and climate resilient business. Through implementation of this roadmap, we will be working towards addressing a significant part of transition risks that are likely to be witnessed in this decade.</t>
  </si>
  <si>
    <t>We have adopted a target of reducing CO2 emission intensity to less than 1.95 tCO2/tcs by 2030 for three ISPs, a target that is over and above the current decarbonisation target of 2.2-2.4 tCO2/tcs (in the BF-BOF route) adopted by the Ministry of Steel.</t>
  </si>
  <si>
    <t>In addition to emission reduction targets, we have also adopted company-wide sustainable development targets to reduce energy consumption, freshwaterIn addition to emission reduction targets, we have also adopted company-wide consumption, and air emissions, as well as increase waste recycling while ensuring no net loss in biodiversity around operations (refer metrics and targets section for more details on these targets). This will further help us in minimising the potential negative impacts of transition risks in the future.</t>
  </si>
  <si>
    <t>STAKEHOLDER ENGAGEMENT</t>
  </si>
  <si>
    <t>It is imperative for us to have a meaningful dialogue with our stakeholders to understand their needs. The insight we gain from regular engagement with them helps us gauge the issues that will shape the business environment, manage our risks better and take informed decisions that address stakeholder concerns. This way, we create a winning proposition for all and strengthen trust in us as a conscientious corporate organisation.</t>
  </si>
  <si>
    <t>MATERIALITY</t>
  </si>
  <si>
    <t>Financial Materiality</t>
  </si>
  <si>
    <t>Impact of the Company on Environment &amp; Society</t>
  </si>
  <si>
    <t>Impact of External Factors on the Company</t>
  </si>
  <si>
    <t>Impact Materiality</t>
  </si>
  <si>
    <t>CERTIFICATIONS</t>
  </si>
  <si>
    <t>Certification</t>
  </si>
  <si>
    <t>Location</t>
  </si>
  <si>
    <t>Vijayanagar</t>
  </si>
  <si>
    <t>Salem</t>
  </si>
  <si>
    <t>Dolvi</t>
  </si>
  <si>
    <t>Raigarh</t>
  </si>
  <si>
    <t>Tarapur</t>
  </si>
  <si>
    <t>BPSL</t>
  </si>
  <si>
    <t>Vasind</t>
  </si>
  <si>
    <t>Vijayanagar Mines</t>
  </si>
  <si>
    <t>Kalmeshwar</t>
  </si>
  <si>
    <t>Odisha Mines</t>
  </si>
  <si>
    <t>VALUE CREATION MODEL</t>
  </si>
  <si>
    <r>
      <rPr>
        <b/>
        <sz val="10"/>
        <color theme="1"/>
        <rFont val="Verdana"/>
        <family val="2"/>
      </rPr>
      <t>Building a shared, prosperous future</t>
    </r>
    <r>
      <rPr>
        <sz val="10"/>
        <color theme="1"/>
        <rFont val="Calibri"/>
        <family val="2"/>
        <scheme val="minor"/>
      </rPr>
      <t xml:space="preserve">
Our value creation model is a reflection of our integrated approach. It takes into account our available financial and non-financial resources, stakeholder expectations and concerns, the external environment as well as our purpose and values to deliver superior outcomes and capital returns.</t>
    </r>
  </si>
  <si>
    <t>ENVIRONMENT - KEY PARAMETERS</t>
  </si>
  <si>
    <r>
      <t>million tCO</t>
    </r>
    <r>
      <rPr>
        <vertAlign val="subscript"/>
        <sz val="8"/>
        <rFont val="Calibri"/>
        <family val="2"/>
        <scheme val="minor"/>
      </rPr>
      <t>2</t>
    </r>
  </si>
  <si>
    <t>-</t>
  </si>
  <si>
    <r>
      <t>tCO</t>
    </r>
    <r>
      <rPr>
        <vertAlign val="subscript"/>
        <sz val="8"/>
        <rFont val="Calibri"/>
        <family val="2"/>
        <scheme val="minor"/>
      </rPr>
      <t>2</t>
    </r>
    <r>
      <rPr>
        <sz val="8"/>
        <rFont val="Calibri"/>
        <family val="2"/>
        <scheme val="minor"/>
      </rPr>
      <t>/tcs</t>
    </r>
  </si>
  <si>
    <t xml:space="preserve">     Energy Consumption (within the organization)</t>
  </si>
  <si>
    <t>million GJ</t>
  </si>
  <si>
    <t xml:space="preserve">     Energy Consumption (outside the organization)</t>
  </si>
  <si>
    <t xml:space="preserve">     Energy Consumption of Subsidiaries</t>
  </si>
  <si>
    <t xml:space="preserve">          Specific Energy Consumption</t>
  </si>
  <si>
    <t xml:space="preserve">               JSW ARCL</t>
  </si>
  <si>
    <t>GJ/t coke produced</t>
  </si>
  <si>
    <t xml:space="preserve">               JSW Industrial Gases</t>
  </si>
  <si>
    <r>
      <t>GJ/million Nm</t>
    </r>
    <r>
      <rPr>
        <vertAlign val="superscript"/>
        <sz val="8"/>
        <color theme="1"/>
        <rFont val="Calibri"/>
        <family val="2"/>
        <scheme val="minor"/>
      </rPr>
      <t>3</t>
    </r>
  </si>
  <si>
    <t xml:space="preserve">               JSW Mines</t>
  </si>
  <si>
    <t>GJ/t</t>
  </si>
  <si>
    <t xml:space="preserve">               JSW Salav</t>
  </si>
  <si>
    <t>JSW Raigarh</t>
  </si>
  <si>
    <r>
      <t xml:space="preserve">               JSW Steel Coated Products </t>
    </r>
    <r>
      <rPr>
        <vertAlign val="superscript"/>
        <sz val="8"/>
        <color theme="1"/>
        <rFont val="Calibri"/>
        <family val="2"/>
        <scheme val="minor"/>
      </rPr>
      <t>(9)</t>
    </r>
  </si>
  <si>
    <t xml:space="preserve">          Energy Consumption (within the organization)</t>
  </si>
  <si>
    <t xml:space="preserve">               JSW Steel Coated Products</t>
  </si>
  <si>
    <t xml:space="preserve">     Specific Material Consumption</t>
  </si>
  <si>
    <r>
      <t xml:space="preserve">          Coal </t>
    </r>
    <r>
      <rPr>
        <vertAlign val="superscript"/>
        <sz val="8"/>
        <color theme="1"/>
        <rFont val="Calibri"/>
        <family val="2"/>
        <scheme val="minor"/>
      </rPr>
      <t>(1)</t>
    </r>
  </si>
  <si>
    <t>t/tcs</t>
  </si>
  <si>
    <r>
      <t xml:space="preserve">          Iron Ore </t>
    </r>
    <r>
      <rPr>
        <vertAlign val="superscript"/>
        <sz val="8"/>
        <color theme="1"/>
        <rFont val="Calibri"/>
        <family val="2"/>
        <scheme val="minor"/>
      </rPr>
      <t>(2)</t>
    </r>
  </si>
  <si>
    <t xml:space="preserve">          Fluxes</t>
  </si>
  <si>
    <r>
      <t xml:space="preserve">     Specific Freshwater Consumption</t>
    </r>
    <r>
      <rPr>
        <sz val="10"/>
        <color theme="1"/>
        <rFont val="Calibri"/>
        <family val="2"/>
        <scheme val="minor"/>
      </rPr>
      <t xml:space="preserve"> </t>
    </r>
    <r>
      <rPr>
        <vertAlign val="superscript"/>
        <sz val="9"/>
        <color theme="1"/>
        <rFont val="Calibri"/>
        <family val="2"/>
        <scheme val="minor"/>
      </rPr>
      <t>(3)</t>
    </r>
  </si>
  <si>
    <r>
      <t>m</t>
    </r>
    <r>
      <rPr>
        <vertAlign val="superscript"/>
        <sz val="8"/>
        <color theme="1"/>
        <rFont val="Calibri"/>
        <family val="2"/>
        <scheme val="minor"/>
      </rPr>
      <t>3</t>
    </r>
    <r>
      <rPr>
        <sz val="8"/>
        <color theme="1"/>
        <rFont val="Calibri"/>
        <family val="2"/>
        <scheme val="minor"/>
      </rPr>
      <t>/tcs</t>
    </r>
  </si>
  <si>
    <t xml:space="preserve">     Water Consumption of Subsidiaries</t>
  </si>
  <si>
    <t xml:space="preserve">          Specific Water Consumption</t>
  </si>
  <si>
    <r>
      <t>m</t>
    </r>
    <r>
      <rPr>
        <vertAlign val="superscript"/>
        <sz val="9"/>
        <color theme="1"/>
        <rFont val="Calibri"/>
        <family val="2"/>
        <scheme val="minor"/>
      </rPr>
      <t>3</t>
    </r>
    <r>
      <rPr>
        <sz val="9"/>
        <color theme="1"/>
        <rFont val="Calibri"/>
        <family val="2"/>
        <scheme val="minor"/>
      </rPr>
      <t>/</t>
    </r>
    <r>
      <rPr>
        <sz val="8"/>
        <color theme="1"/>
        <rFont val="Calibri"/>
        <family val="2"/>
        <scheme val="minor"/>
      </rPr>
      <t>t coke produced</t>
    </r>
  </si>
  <si>
    <r>
      <t>m</t>
    </r>
    <r>
      <rPr>
        <vertAlign val="superscript"/>
        <sz val="9"/>
        <color theme="1"/>
        <rFont val="Calibri"/>
        <family val="2"/>
        <scheme val="minor"/>
      </rPr>
      <t>3</t>
    </r>
    <r>
      <rPr>
        <sz val="8"/>
        <color theme="1"/>
        <rFont val="Calibri"/>
        <family val="2"/>
        <scheme val="minor"/>
      </rPr>
      <t>/million Nm</t>
    </r>
    <r>
      <rPr>
        <vertAlign val="superscript"/>
        <sz val="8"/>
        <color theme="1"/>
        <rFont val="Calibri"/>
        <family val="2"/>
        <scheme val="minor"/>
      </rPr>
      <t>3</t>
    </r>
  </si>
  <si>
    <r>
      <t>m</t>
    </r>
    <r>
      <rPr>
        <vertAlign val="superscript"/>
        <sz val="9"/>
        <color theme="1"/>
        <rFont val="Calibri"/>
        <family val="2"/>
        <scheme val="minor"/>
      </rPr>
      <t>3</t>
    </r>
    <r>
      <rPr>
        <sz val="9"/>
        <color theme="1"/>
        <rFont val="Calibri"/>
        <family val="2"/>
        <scheme val="minor"/>
      </rPr>
      <t>/</t>
    </r>
    <r>
      <rPr>
        <sz val="8"/>
        <color theme="1"/>
        <rFont val="Calibri"/>
        <family val="2"/>
        <scheme val="minor"/>
      </rPr>
      <t>t</t>
    </r>
  </si>
  <si>
    <t xml:space="preserve">          Total Water Consumption</t>
  </si>
  <si>
    <r>
      <t>million m</t>
    </r>
    <r>
      <rPr>
        <vertAlign val="superscript"/>
        <sz val="9"/>
        <color theme="1"/>
        <rFont val="Calibri"/>
        <family val="2"/>
        <scheme val="minor"/>
      </rPr>
      <t>3</t>
    </r>
  </si>
  <si>
    <r>
      <t xml:space="preserve">Waste </t>
    </r>
    <r>
      <rPr>
        <b/>
        <vertAlign val="superscript"/>
        <sz val="9"/>
        <color theme="1"/>
        <rFont val="Calibri"/>
        <family val="2"/>
        <scheme val="minor"/>
      </rPr>
      <t>(4)(5)</t>
    </r>
  </si>
  <si>
    <r>
      <t xml:space="preserve">     Total Co-Product/Waste Generated (Hazardous) </t>
    </r>
    <r>
      <rPr>
        <vertAlign val="superscript"/>
        <sz val="8"/>
        <color theme="1"/>
        <rFont val="Calibri"/>
        <family val="2"/>
        <scheme val="minor"/>
      </rPr>
      <t>(6)</t>
    </r>
  </si>
  <si>
    <t>million t</t>
  </si>
  <si>
    <r>
      <t xml:space="preserve">     Total Co-Product/Waste Generated (Non-Hazardous) </t>
    </r>
    <r>
      <rPr>
        <vertAlign val="superscript"/>
        <sz val="8"/>
        <color theme="1"/>
        <rFont val="Calibri"/>
        <family val="2"/>
        <scheme val="minor"/>
      </rPr>
      <t>(6)</t>
    </r>
  </si>
  <si>
    <t xml:space="preserve">    Waste Generation of Subsidiaries</t>
  </si>
  <si>
    <t xml:space="preserve">          Hazardous</t>
  </si>
  <si>
    <t>thousand t</t>
  </si>
  <si>
    <t xml:space="preserve">          Non-Hazardous</t>
  </si>
  <si>
    <r>
      <t xml:space="preserve">               JSW Mines</t>
    </r>
    <r>
      <rPr>
        <vertAlign val="superscript"/>
        <sz val="8"/>
        <color theme="1"/>
        <rFont val="Calibri"/>
        <family val="2"/>
        <scheme val="minor"/>
      </rPr>
      <t xml:space="preserve"> (6)</t>
    </r>
  </si>
  <si>
    <t xml:space="preserve">     Wastewater Recycled</t>
  </si>
  <si>
    <r>
      <t xml:space="preserve">Air Emissions </t>
    </r>
    <r>
      <rPr>
        <b/>
        <vertAlign val="superscript"/>
        <sz val="9"/>
        <color theme="1"/>
        <rFont val="Calibri"/>
        <family val="2"/>
        <scheme val="minor"/>
      </rPr>
      <t>(7)</t>
    </r>
  </si>
  <si>
    <t xml:space="preserve">     Specific Dust Emission Intensity (PM)</t>
  </si>
  <si>
    <t xml:space="preserve">     Specific NOx Emission Intensity</t>
  </si>
  <si>
    <t xml:space="preserve">     Specific SOx Emission Intensity</t>
  </si>
  <si>
    <t xml:space="preserve">     Mangrove Plantations</t>
  </si>
  <si>
    <t>Nos</t>
  </si>
  <si>
    <r>
      <t xml:space="preserve">     Saplings Planted </t>
    </r>
    <r>
      <rPr>
        <vertAlign val="superscript"/>
        <sz val="8"/>
        <color theme="1"/>
        <rFont val="Calibri"/>
        <family val="2"/>
        <scheme val="minor"/>
      </rPr>
      <t>(8)</t>
    </r>
  </si>
  <si>
    <t>NOTES:</t>
  </si>
  <si>
    <t>Data for FY 25 has gone through an independent assurance by Bureau Veritas (India) Private Limited, and the Assurance Statement can be found in our Integrated Report.</t>
  </si>
  <si>
    <t>1. Excluding purchased coke</t>
  </si>
  <si>
    <t>2. Raw iron ore</t>
  </si>
  <si>
    <t>3. For steel production process</t>
  </si>
  <si>
    <t>4. Waste data from FY 21 onwards excludes tailings</t>
  </si>
  <si>
    <t>5. During the year FY 25 - 3.34 MnT tailings were generated from ore beneficiation</t>
  </si>
  <si>
    <t>6. Data includes overburden from mines</t>
  </si>
  <si>
    <t>7. Air emissions data from FY 21 onwards are from process stacks</t>
  </si>
  <si>
    <t>8. FY 25 Saplings planted including BPSL</t>
  </si>
  <si>
    <t>9. JSW Steel Coated Products boundary consists of Vasind, Tarapur, and Kalmeshwar plants</t>
  </si>
  <si>
    <t>Environment Dashboard Data</t>
  </si>
  <si>
    <t>FY 25</t>
  </si>
  <si>
    <t>FY  24</t>
  </si>
  <si>
    <t>ENVIRONMENT DASHBOARD</t>
  </si>
  <si>
    <t>CO2</t>
  </si>
  <si>
    <t>energy</t>
  </si>
  <si>
    <t>water</t>
  </si>
  <si>
    <t>PM</t>
  </si>
  <si>
    <t>SOCIAL - KEY PARAMETERS</t>
  </si>
  <si>
    <t>HR</t>
  </si>
  <si>
    <r>
      <t xml:space="preserve">     Total Employees </t>
    </r>
    <r>
      <rPr>
        <vertAlign val="superscript"/>
        <sz val="9"/>
        <rFont val="Calibri"/>
        <family val="2"/>
        <scheme val="minor"/>
      </rPr>
      <t>(1) (2)</t>
    </r>
  </si>
  <si>
    <t>number</t>
  </si>
  <si>
    <t xml:space="preserve">          Management</t>
  </si>
  <si>
    <t xml:space="preserve">          Non-Management</t>
  </si>
  <si>
    <t xml:space="preserve">     Permanent Women Employees</t>
  </si>
  <si>
    <t xml:space="preserve">     Differently Abled Employees</t>
  </si>
  <si>
    <t xml:space="preserve">     Contractual Employees</t>
  </si>
  <si>
    <t xml:space="preserve">     Employees at Site (Age-wise Segmentation)</t>
  </si>
  <si>
    <t xml:space="preserve">          &lt; 30 years</t>
  </si>
  <si>
    <t xml:space="preserve">          30 - 50 years</t>
  </si>
  <si>
    <t xml:space="preserve">          &gt; 50 years</t>
  </si>
  <si>
    <t xml:space="preserve">     Workforce represented through employee association(s) under the 
     provision of collective bargaining</t>
  </si>
  <si>
    <t xml:space="preserve">     Eligible employees receiving regular performance and career 
     development reviews</t>
  </si>
  <si>
    <t xml:space="preserve">     Employee productivity</t>
  </si>
  <si>
    <t>tcs/employee</t>
  </si>
  <si>
    <t xml:space="preserve">     Employee turnover rate</t>
  </si>
  <si>
    <t xml:space="preserve">     Gender diversity</t>
  </si>
  <si>
    <t>Training</t>
  </si>
  <si>
    <r>
      <t xml:space="preserve">     Employee learning hours </t>
    </r>
    <r>
      <rPr>
        <b/>
        <vertAlign val="superscript"/>
        <sz val="9"/>
        <color theme="1"/>
        <rFont val="Calibri"/>
        <family val="2"/>
        <scheme val="minor"/>
      </rPr>
      <t>(3)</t>
    </r>
  </si>
  <si>
    <t>hours</t>
  </si>
  <si>
    <t xml:space="preserve">     Total hours of safety training conducted</t>
  </si>
  <si>
    <t xml:space="preserve">          Permanent employees</t>
  </si>
  <si>
    <t xml:space="preserve">          Contractual employees</t>
  </si>
  <si>
    <t xml:space="preserve">     Average training hours per employee per annum</t>
  </si>
  <si>
    <t>Safety</t>
  </si>
  <si>
    <t xml:space="preserve">     Lost Time Injury (LTI)</t>
  </si>
  <si>
    <t xml:space="preserve">     Lost Time Injury Frequency Rate (LTIFR)</t>
  </si>
  <si>
    <t>per million manhours</t>
  </si>
  <si>
    <t xml:space="preserve">          LTIFR for employees</t>
  </si>
  <si>
    <t xml:space="preserve">          LTIFR for contractors</t>
  </si>
  <si>
    <t>Social Contribution</t>
  </si>
  <si>
    <t xml:space="preserve">     CSR Spend</t>
  </si>
  <si>
    <t>INR crores</t>
  </si>
  <si>
    <t>Customer Satisfaction</t>
  </si>
  <si>
    <t xml:space="preserve">     Customer meets conducted</t>
  </si>
  <si>
    <t xml:space="preserve">     Customer satisfaction index</t>
  </si>
  <si>
    <t>scale from 1 - 5</t>
  </si>
  <si>
    <t>1. Numbers from FY 20 onwards are for Vijaynagar, Dolvi, Salem, and Corporate Office only</t>
  </si>
  <si>
    <t>2. Numbers from FY 25 are for Vijaynagar, Dolvi, Salem, Raigarh, Corporate Office and Other Locations</t>
  </si>
  <si>
    <t>3. Includes classroom &amp; e-learning hours</t>
  </si>
  <si>
    <t>SOCIAL DASHBOARD</t>
  </si>
  <si>
    <t>GOVERNANCE - KEY PARAMETERS</t>
  </si>
  <si>
    <r>
      <t xml:space="preserve">Board of Directors </t>
    </r>
    <r>
      <rPr>
        <b/>
        <vertAlign val="superscript"/>
        <sz val="8"/>
        <color theme="1"/>
        <rFont val="Calibri"/>
        <family val="2"/>
        <scheme val="minor"/>
      </rPr>
      <t>(1)</t>
    </r>
  </si>
  <si>
    <t>Total Board size</t>
  </si>
  <si>
    <t xml:space="preserve">               Independent Directors</t>
  </si>
  <si>
    <t xml:space="preserve">               Executive Directors </t>
  </si>
  <si>
    <r>
      <t xml:space="preserve">               Nominee Directors </t>
    </r>
    <r>
      <rPr>
        <vertAlign val="superscript"/>
        <sz val="8"/>
        <color theme="1"/>
        <rFont val="Calibri"/>
        <family val="2"/>
        <scheme val="minor"/>
      </rPr>
      <t>(2)</t>
    </r>
  </si>
  <si>
    <t xml:space="preserve">               Women Directors</t>
  </si>
  <si>
    <t>Board Attendance</t>
  </si>
  <si>
    <t>Independent Directors in Audit Committee</t>
  </si>
  <si>
    <t>3/3</t>
  </si>
  <si>
    <t>2/3</t>
  </si>
  <si>
    <t>3/4</t>
  </si>
  <si>
    <t>Independent Directors in Nominations &amp; Remunerations Committee</t>
  </si>
  <si>
    <t>4/5</t>
  </si>
  <si>
    <r>
      <t xml:space="preserve">Business Responsibility / Sustainability Reporting Committee </t>
    </r>
    <r>
      <rPr>
        <b/>
        <vertAlign val="superscript"/>
        <sz val="8"/>
        <color theme="1"/>
        <rFont val="Calibri"/>
        <family val="2"/>
        <scheme val="minor"/>
      </rPr>
      <t>(1)</t>
    </r>
  </si>
  <si>
    <t>Total Members</t>
  </si>
  <si>
    <t xml:space="preserve">                Independent Directors</t>
  </si>
  <si>
    <t>Number of meetings</t>
  </si>
  <si>
    <r>
      <t>Corporate Social Responsibility Committee</t>
    </r>
    <r>
      <rPr>
        <b/>
        <vertAlign val="superscript"/>
        <sz val="8"/>
        <color theme="1"/>
        <rFont val="Calibri"/>
        <family val="2"/>
        <scheme val="minor"/>
      </rPr>
      <t xml:space="preserve"> (1)</t>
    </r>
  </si>
  <si>
    <t>Total Members (Directors)</t>
  </si>
  <si>
    <t>Corporate Social Responsibility spends</t>
  </si>
  <si>
    <t>Total CSR expenditure</t>
  </si>
  <si>
    <t>Rs crore</t>
  </si>
  <si>
    <t>Investor Grievance redressal</t>
  </si>
  <si>
    <t>Shareholder's complaints received</t>
  </si>
  <si>
    <t>Shareholder's complaints resolved</t>
  </si>
  <si>
    <t>Shareholder's compaint pending resolution</t>
  </si>
  <si>
    <t xml:space="preserve">-   </t>
  </si>
  <si>
    <t xml:space="preserve">Whistleblower </t>
  </si>
  <si>
    <t>Whistleblower complaints received</t>
  </si>
  <si>
    <t>Whistleblower complaints resolved</t>
  </si>
  <si>
    <t>Whistleblower complaint under investigation</t>
  </si>
  <si>
    <t>Prevention of Sexual Harrassment at work</t>
  </si>
  <si>
    <t>Complaints pertaining to sexual harrassment received</t>
  </si>
  <si>
    <t>Complaints pertaining to sexual harrassment resolved</t>
  </si>
  <si>
    <t>Complaints pertaining to sexual harrassment under investigation</t>
  </si>
  <si>
    <t xml:space="preserve"> -   </t>
  </si>
  <si>
    <t>1. Data as on 31st March for the respective period</t>
  </si>
  <si>
    <t>2. JSW Steel has two representative Directors on the Board, one from JFE Steel Corporation, Japan and another from Karnataka State Industrial Infrastructure and Development Corporation Limited (KSIIDC).</t>
  </si>
  <si>
    <t>Governance - Others</t>
  </si>
  <si>
    <t>Ethics &amp; Integrity</t>
  </si>
  <si>
    <t>We maintain the highest ethical standards across our operations, with a strong focus on transparency and sound governance. The Board ensures strict compliance with our Code of Conduct, while all employees remain fully committed to these principles, reinforcing ethical behaviour at every level of our organisation.</t>
  </si>
  <si>
    <t>We undertake thorough human rights risk assessments, engaging stakeholders to carry out detailed evaluations. To enhance due diligence, we have established a confidential grievance mechanism for addressing discrimination and harassment swiftly. Regular monitoring and audits promote accountability, while training programmes raise awareness and strengthen human rights protections. We also encourage our suppliers to uphold similar standards, giving preference to those who reflect our values. Aligned with both legal and voluntary commitments, we report our progress transparently and prohibit discrimination and associations with human rights violators. Our Sustainability Framework ensures ongoing improvement and compliance across all facets of our operations.</t>
  </si>
  <si>
    <t>Appointment &amp; Rotation of Auditors</t>
  </si>
  <si>
    <t xml:space="preserve">The Audit Committee oversees and evaluates the performance of external auditors on behalf of the Board, recommending their appointment or re-appointment based on stringent criteria. These criteria include technical competence, operational credibility, ability to provide transparent and accurate recommendations, and overall reliability. According to the Companies Act, 2013, no individual can serve as an auditor for more than one term of five consecutive years, and no audit
firm can serve for more than two such terms. SRBC &amp; Co. LLP was appointed as statutory auditors for a five-year term starting from the 23rd Annual General
Meeting (AGM) until the 28th AGM, with shareholder approval for a subsequent five-year term until the 33rd AGM. SRBC &amp; Co. LLP, a network firm of EY in India,
adheres to rigorous procedures for partner assignments and rotation in audit responsibilities.							</t>
  </si>
  <si>
    <t>Cybersecurity</t>
  </si>
  <si>
    <t>Cybersecurity is pivotal in fortifying our digital infrastructure against evolving threats.
Guided by a proactive strategy overseen by our Chief Information Officer and the Risk Management Committee of the Board, we ensure robust protection for our operations.
Key elements of our approach:
Comprehensive risk management- We conduct rigorous assessments to identify and mitigate vulnerabilities and breaches, safeguarding our critical assets and information
Adherence to industry standards- Aligned with ISO/IEC 27001:2013 and other best practices, our cybersecurity framework ensures resilience and compliance
Policy-driven security- Our Cyber Security Policy, easily accessible online, delineates responsibilities and protocols, fostering transparency and accountability
Continuous enhancement- Through ongoing upgrades and proactive measures, we stay ahead of emerging threats, bolstering our cybersecurity infrastructure</t>
  </si>
  <si>
    <t>Contribution to Institutions, Bodies and Political Parties</t>
  </si>
  <si>
    <t xml:space="preserve">During the year, we contributed approximately ₹12 crore towards memberships and subscriptions to non-political organisations such as worldsteel, World Economic Forum (WEF), World Business Council of Sustainable Development (WBCSD), United Nations Global Compact (UNGC), Indian Steel Association, CII, FICCI, ASSOCHAM and many more. These contributions reflect our commitment to industry engagement and collaboration. Detailed tax-related information is available in our Tax Transparency Report which reinforces our dedication to transparency, responsibility and accountability by detailing our tax principles, governance structures, and policies, along with providing quantitative insights into our financial contributions across various categories. This approach ensures clarity and  reinforces stakeholder confidence in our tax-related practices and disclosures. </t>
  </si>
  <si>
    <t>Engagement with Industry Bodies</t>
  </si>
  <si>
    <t>We are an active member of various trade bodies and associations that help us voice our opinions to the larger audience, and we even serve as fora for cross-pollination of ideas and thoughts. We strive to regularly participate in discussions conducted by these bodies, helping us keep a pulse on industry trends at both the global and regional levels.</t>
  </si>
  <si>
    <t>Stakeholder Grievance Mechanism</t>
  </si>
  <si>
    <t>We implement strict business conduct policies across our workforce and value chain to ensure ethical compliance. Our structured grievance mechanism addresses stakeholder concerns. In FY 2024-25, we received 879 shareholder complaints and 100% were resolved satisfactorily. Complaints received from employees, workers and customers were also addressed and resolved.</t>
  </si>
  <si>
    <t>Whistleblower Policy</t>
  </si>
  <si>
    <r>
      <rPr>
        <sz val="8"/>
        <rFont val="Calibri"/>
        <family val="2"/>
        <scheme val="minor"/>
      </rPr>
      <t>We have set up several internal systems and policies to establish a robust corporate culture while ensuring seamless business operations. These include policies on key domains such as corporate governance, sustainability and CSR among many others. To read more on our policies please refer to our</t>
    </r>
    <r>
      <rPr>
        <sz val="8"/>
        <color theme="10"/>
        <rFont val="Calibri"/>
        <family val="2"/>
        <scheme val="minor"/>
      </rPr>
      <t xml:space="preserve"> </t>
    </r>
    <r>
      <rPr>
        <u/>
        <sz val="8"/>
        <color theme="10"/>
        <rFont val="Calibri"/>
        <family val="2"/>
        <scheme val="minor"/>
      </rPr>
      <t>website</t>
    </r>
    <r>
      <rPr>
        <sz val="8"/>
        <color theme="10"/>
        <rFont val="Calibri"/>
        <family val="2"/>
        <scheme val="minor"/>
      </rPr>
      <t>.</t>
    </r>
  </si>
  <si>
    <t>Key Alliances</t>
  </si>
  <si>
    <t xml:space="preserve">United Nations Global Compact (UNGC) </t>
  </si>
  <si>
    <t>Responsible Steel</t>
  </si>
  <si>
    <t>International Renewable Energy Agency (IRENA)</t>
  </si>
  <si>
    <t xml:space="preserve">EV100+ </t>
  </si>
  <si>
    <t>World Business Council for Sustainable Development (WBCSD)</t>
  </si>
  <si>
    <t>Task Force on Climate-Related Financial Disclosures (TCFD)</t>
  </si>
  <si>
    <t xml:space="preserve">World Steel Association </t>
  </si>
  <si>
    <t>India Hydrogen Alliance (IH2A)</t>
  </si>
  <si>
    <t xml:space="preserve">Climate Action Charter </t>
  </si>
  <si>
    <t xml:space="preserve">Global Reporting Initiative (GRI) </t>
  </si>
  <si>
    <t>India Business &amp; Biodiversity Initiative (IBBI)</t>
  </si>
  <si>
    <t>Science Based Targets initiative (SBTi)</t>
  </si>
  <si>
    <t>Key Memberships</t>
  </si>
  <si>
    <t xml:space="preserve">worldsteel Association </t>
  </si>
  <si>
    <t>World Economic Forum</t>
  </si>
  <si>
    <t xml:space="preserve">PHD Chamber of Commerce and Industry </t>
  </si>
  <si>
    <t>World Business Council of Sustainable Development (WBCSD)</t>
  </si>
  <si>
    <t>Steel Manufacturers Association</t>
  </si>
  <si>
    <t xml:space="preserve">Sponge Iron Manufacturers Association (SIMA) </t>
  </si>
  <si>
    <t>PMS (Metal Society of USA) + Indian Chamber of Commerce</t>
  </si>
  <si>
    <t>Karnataka Iron &amp; Steel Manufacturers' Association (KISMA)</t>
  </si>
  <si>
    <t>Indian Hydrogen Alliance (IH2A)</t>
  </si>
  <si>
    <t>Indian Chamber of Commerce</t>
  </si>
  <si>
    <t xml:space="preserve">Indian Tin Manufacturers Association (ITMA) </t>
  </si>
  <si>
    <t xml:space="preserve">Indian Steel Association </t>
  </si>
  <si>
    <t>Indian Infrastructure</t>
  </si>
  <si>
    <t>Institute for Steel Development and Growth (INSDAG)</t>
  </si>
  <si>
    <t>Indian Institute of Metals</t>
  </si>
  <si>
    <t>Federation of Indian Mineral Industries (FIMI)</t>
  </si>
  <si>
    <t xml:space="preserve">Federation of Indian Chambers of Commerce &amp; Industry (FICCI) </t>
  </si>
  <si>
    <t>Coal Producer's Association (CPA)</t>
  </si>
  <si>
    <t xml:space="preserve">Confederation of Indian Industry (CII) </t>
  </si>
  <si>
    <t>Bengaluru Chamber of Industry &amp; Commerce</t>
  </si>
  <si>
    <t>Bengal Chamber of Commerce &amp; Industry</t>
  </si>
  <si>
    <t>Association of Iron &amp; Steel Technology (US)</t>
  </si>
  <si>
    <t xml:space="preserve">Associated Chambers of Commerce and Industry of India (ASSOCHAM) </t>
  </si>
  <si>
    <t>American Society of Metals, Association of Iron &amp; Steel Technology (US)</t>
  </si>
  <si>
    <t>Alloy Steel Producers Association (ASPA)</t>
  </si>
  <si>
    <t>All India Induction Furnaces Association (AIIFA)</t>
  </si>
  <si>
    <r>
      <t xml:space="preserve">     CO</t>
    </r>
    <r>
      <rPr>
        <vertAlign val="subscript"/>
        <sz val="8"/>
        <rFont val="Calibri"/>
        <family val="2"/>
        <scheme val="minor"/>
      </rPr>
      <t>2</t>
    </r>
    <r>
      <rPr>
        <sz val="8"/>
        <rFont val="Calibri"/>
        <family val="2"/>
        <scheme val="minor"/>
      </rPr>
      <t xml:space="preserve"> Emission Intensity       (Scope 1 + Scope 2)</t>
    </r>
  </si>
  <si>
    <t>10. Categories Included in Scope 3 for FY 25:
       Purchased goods and services
       Fuel and energy related activities
       Upstream transportation and distribution
       Processing of sold products
       Business travel
       Employee commute
       Downstream transportation and distribution
       Use of sold products</t>
  </si>
  <si>
    <r>
      <t xml:space="preserve">     Circular energy and RE consumed </t>
    </r>
    <r>
      <rPr>
        <vertAlign val="superscript"/>
        <sz val="8"/>
        <color theme="1"/>
        <rFont val="Calibri"/>
        <family val="2"/>
        <scheme val="minor"/>
      </rPr>
      <t>(11)</t>
    </r>
  </si>
  <si>
    <t xml:space="preserve">11 Percentage calculated based on net power consumption. Power consists of energy harvested by waste gases/ heat, biofuel, wind and solar sources
</t>
  </si>
  <si>
    <t>Our Whistleblower policy provides a secure and confidential platform, which is active 24*7, for reporting ethical concerns, fraud, or breaches of our Code of Conduct. In FY 2024-25, the Ethics Helpline handled 105 cases, out of which 36 cases are under investigation. Accordingly, as on March 31, 2025, 66% were resolved.</t>
  </si>
  <si>
    <t>1. Page 252 - Page 285 of the Integrated Report 23</t>
  </si>
  <si>
    <t>2. Page 240 - Page 267 of the Integrated Report 22</t>
  </si>
  <si>
    <t>3. Page 236 - Page 255 of the Integrated Report 21</t>
  </si>
  <si>
    <t>4. Page 94 - Page 98 of the Integrated Report 19</t>
  </si>
  <si>
    <t>5. Page 83 - Page 88 of the Integrated Report 18</t>
  </si>
  <si>
    <r>
      <t xml:space="preserve">FY 23 </t>
    </r>
    <r>
      <rPr>
        <vertAlign val="superscript"/>
        <sz val="10"/>
        <color theme="4" tint="-0.499984740745262"/>
        <rFont val="Calibri"/>
        <family val="2"/>
        <scheme val="minor"/>
      </rPr>
      <t>(1)</t>
    </r>
  </si>
  <si>
    <r>
      <t xml:space="preserve">FY 22 </t>
    </r>
    <r>
      <rPr>
        <vertAlign val="superscript"/>
        <sz val="10"/>
        <color theme="4" tint="-0.499984740745262"/>
        <rFont val="Calibri"/>
        <family val="2"/>
        <scheme val="minor"/>
      </rPr>
      <t>(2)</t>
    </r>
  </si>
  <si>
    <r>
      <t xml:space="preserve">FY 21 </t>
    </r>
    <r>
      <rPr>
        <vertAlign val="superscript"/>
        <sz val="10"/>
        <color theme="4" tint="-0.499984740745262"/>
        <rFont val="Calibri"/>
        <family val="2"/>
        <scheme val="minor"/>
      </rPr>
      <t>(3)</t>
    </r>
  </si>
  <si>
    <r>
      <t xml:space="preserve">FY 19 </t>
    </r>
    <r>
      <rPr>
        <vertAlign val="superscript"/>
        <sz val="10"/>
        <color theme="4" tint="-0.499984740745262"/>
        <rFont val="Calibri"/>
        <family val="2"/>
        <scheme val="minor"/>
      </rPr>
      <t>(4)</t>
    </r>
  </si>
  <si>
    <r>
      <rPr>
        <b/>
        <sz val="14"/>
        <color rgb="FF00B0F0"/>
        <rFont val="Verdana"/>
        <family val="2"/>
      </rPr>
      <t>100% of Operations</t>
    </r>
    <r>
      <rPr>
        <sz val="11"/>
        <color theme="1"/>
        <rFont val="Calibri"/>
        <family val="2"/>
        <scheme val="minor"/>
      </rPr>
      <t xml:space="preserve">
</t>
    </r>
    <r>
      <rPr>
        <b/>
        <i/>
        <sz val="11"/>
        <color theme="4" tint="-0.499984740745262"/>
        <rFont val="Calibri"/>
        <family val="2"/>
        <scheme val="minor"/>
      </rPr>
      <t>at all mentioned locations</t>
    </r>
  </si>
  <si>
    <r>
      <rPr>
        <b/>
        <sz val="14"/>
        <color rgb="FF00B0F0"/>
        <rFont val="Verdana"/>
        <family val="2"/>
      </rPr>
      <t>&gt;80%</t>
    </r>
    <r>
      <rPr>
        <b/>
        <sz val="11"/>
        <color theme="1"/>
        <rFont val="Calibri"/>
        <family val="2"/>
        <scheme val="minor"/>
      </rPr>
      <t xml:space="preserve">
</t>
    </r>
    <r>
      <rPr>
        <b/>
        <sz val="11"/>
        <color theme="8" tint="-0.249977111117893"/>
        <rFont val="Calibri"/>
        <family val="2"/>
        <scheme val="minor"/>
      </rPr>
      <t xml:space="preserve">Of our primary steel production in
India is now certified
</t>
    </r>
    <r>
      <rPr>
        <b/>
        <sz val="11"/>
        <color theme="1"/>
        <rFont val="Calibri"/>
        <family val="2"/>
        <scheme val="minor"/>
      </rPr>
      <t xml:space="preserve"> </t>
    </r>
  </si>
  <si>
    <r>
      <t xml:space="preserve">     CO</t>
    </r>
    <r>
      <rPr>
        <vertAlign val="subscript"/>
        <sz val="8"/>
        <rFont val="Calibri"/>
        <family val="2"/>
        <scheme val="minor"/>
      </rPr>
      <t>2</t>
    </r>
    <r>
      <rPr>
        <sz val="8"/>
        <rFont val="Calibri"/>
        <family val="2"/>
        <scheme val="minor"/>
      </rPr>
      <t xml:space="preserve"> Emissions                     (Scope 1 + Scope 2)</t>
    </r>
  </si>
  <si>
    <r>
      <t xml:space="preserve"> CO</t>
    </r>
    <r>
      <rPr>
        <vertAlign val="subscript"/>
        <sz val="8"/>
        <rFont val="Calibri"/>
        <family val="2"/>
        <scheme val="minor"/>
      </rPr>
      <t>2</t>
    </r>
    <r>
      <rPr>
        <sz val="8"/>
        <rFont val="Calibri"/>
        <family val="2"/>
        <scheme val="minor"/>
      </rPr>
      <t xml:space="preserve"> Emissions                     (Scope 3) </t>
    </r>
    <r>
      <rPr>
        <vertAlign val="superscript"/>
        <sz val="8"/>
        <rFont val="Calibri"/>
        <family val="2"/>
        <scheme val="minor"/>
      </rPr>
      <t>(10)</t>
    </r>
  </si>
  <si>
    <t xml:space="preserve">Our materiality assessment, conducted in FY2023-24, adopted a double materiality approach, incorporating insights from key stakeholders across our operations. This dual perspective helped us evaluate both:
      The impact of environmental and societal issues on JSW Steel’s business performance (Financial Materiality), 
      The impact of our operations and value chain on the environment, society, and economy (Impact Materiality). </t>
  </si>
  <si>
    <t xml:space="preserve">At JSW Steel, we conduct periodic double materiality assessments, which are generally every three years, to identify and prioritise the environmental, social, and governance (ESG) issues most relevant to our stakeholders and our business. This process is critical to refining our ESG strategy and aligning it with our long-term business vision, while also addressing risks and opportunities.                                                                                                                                                                                                                                       </t>
  </si>
  <si>
    <t>This process is integral to shaping JSW Steel’s sustainability roadmap, improving risk anticipation, and ensuring that our actions align with national and global sustainability commitments.</t>
  </si>
  <si>
    <r>
      <t xml:space="preserve">Two Dimensions of Double Materiality at JSW Steel:
</t>
    </r>
    <r>
      <rPr>
        <b/>
        <sz val="12"/>
        <rFont val="Calibri"/>
        <family val="2"/>
        <scheme val="minor"/>
      </rPr>
      <t>Impact Materiality:</t>
    </r>
    <r>
      <rPr>
        <sz val="12"/>
        <rFont val="Calibri"/>
        <family val="2"/>
        <scheme val="minor"/>
      </rPr>
      <t xml:space="preserve">
     Focuses on the scale, scope, likelihood and irremediability  of JSW Steel’s impacts on the environment.
</t>
    </r>
    <r>
      <rPr>
        <b/>
        <sz val="12"/>
        <rFont val="Calibri"/>
        <family val="2"/>
        <scheme val="minor"/>
      </rPr>
      <t>Financial Materiality:</t>
    </r>
    <r>
      <rPr>
        <sz val="12"/>
        <rFont val="Calibri"/>
        <family val="2"/>
        <scheme val="minor"/>
      </rPr>
      <t xml:space="preserve">
     Evaluates how ESG risks and opportunities affect JSW Steel’s financial position and long-term value creation.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</si>
</sst>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00"/>
    <numFmt numFmtId="167" formatCode="#,##0.000"/>
    <numFmt numFmtId="168" formatCode="0.0"/>
  </numFmts>
  <fonts count="73" x14ac:knownFonts="1">
    <font>
      <sz val="11"/>
      <color theme="1"/>
      <name val="Calibri"/>
      <family val="2"/>
      <scheme val="minor"/>
    </font>
    <font>
      <sz val="10"/>
      <color theme="1"/>
      <name val="Calibri"/>
      <family val="2"/>
      <scheme val="minor"/>
    </font>
    <font>
      <sz val="8"/>
      <color theme="1"/>
      <name val="Calibri"/>
      <family val="2"/>
      <scheme val="minor"/>
    </font>
    <font>
      <b/>
      <sz val="8"/>
      <color theme="0"/>
      <name val="Calibri"/>
      <family val="2"/>
      <scheme val="minor"/>
    </font>
    <font>
      <b/>
      <sz val="8"/>
      <color theme="1"/>
      <name val="Calibri"/>
      <family val="2"/>
      <scheme val="minor"/>
    </font>
    <font>
      <vertAlign val="subscript"/>
      <sz val="8"/>
      <color theme="1"/>
      <name val="Calibri"/>
      <family val="2"/>
      <scheme val="minor"/>
    </font>
    <font>
      <i/>
      <sz val="8"/>
      <color theme="1"/>
      <name val="Calibri"/>
      <family val="2"/>
      <scheme val="minor"/>
    </font>
    <font>
      <vertAlign val="superscript"/>
      <sz val="8"/>
      <color theme="1"/>
      <name val="Calibri"/>
      <family val="2"/>
      <scheme val="minor"/>
    </font>
    <font>
      <b/>
      <sz val="14"/>
      <color theme="0"/>
      <name val="Verdana"/>
      <family val="2"/>
    </font>
    <font>
      <sz val="11"/>
      <color theme="1"/>
      <name val="Calibri"/>
      <family val="2"/>
      <scheme val="minor"/>
    </font>
    <font>
      <b/>
      <sz val="13"/>
      <color rgb="FF002060"/>
      <name val="Verdana"/>
      <family val="2"/>
    </font>
    <font>
      <sz val="9"/>
      <color theme="1"/>
      <name val="Calibri"/>
      <family val="2"/>
      <scheme val="minor"/>
    </font>
    <font>
      <vertAlign val="superscript"/>
      <sz val="9"/>
      <color theme="1"/>
      <name val="Calibri"/>
      <family val="2"/>
      <scheme val="minor"/>
    </font>
    <font>
      <b/>
      <vertAlign val="superscript"/>
      <sz val="9"/>
      <color theme="1"/>
      <name val="Calibri"/>
      <family val="2"/>
      <scheme val="minor"/>
    </font>
    <font>
      <sz val="8"/>
      <name val="Calibri"/>
      <family val="2"/>
      <scheme val="minor"/>
    </font>
    <font>
      <vertAlign val="subscript"/>
      <sz val="8"/>
      <name val="Calibri"/>
      <family val="2"/>
      <scheme val="minor"/>
    </font>
    <font>
      <vertAlign val="superscript"/>
      <sz val="9"/>
      <name val="Calibri"/>
      <family val="2"/>
      <scheme val="minor"/>
    </font>
    <font>
      <b/>
      <sz val="11"/>
      <color theme="3"/>
      <name val="Verdana"/>
      <family val="2"/>
    </font>
    <font>
      <vertAlign val="subscript"/>
      <sz val="9"/>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12"/>
      <color theme="1"/>
      <name val="Calibri"/>
      <family val="2"/>
      <scheme val="minor"/>
    </font>
    <font>
      <b/>
      <sz val="10"/>
      <color theme="0"/>
      <name val="Calibri"/>
      <family val="2"/>
      <scheme val="minor"/>
    </font>
    <font>
      <b/>
      <sz val="10"/>
      <color theme="1"/>
      <name val="Calibri"/>
      <family val="2"/>
      <scheme val="minor"/>
    </font>
    <font>
      <sz val="10"/>
      <color theme="3"/>
      <name val="Calibri"/>
      <family val="2"/>
      <scheme val="minor"/>
    </font>
    <font>
      <u/>
      <sz val="11"/>
      <color theme="10"/>
      <name val="Calibri"/>
      <family val="2"/>
      <scheme val="minor"/>
    </font>
    <font>
      <sz val="10"/>
      <color theme="4" tint="-0.499984740745262"/>
      <name val="Calibri"/>
      <family val="2"/>
      <scheme val="minor"/>
    </font>
    <font>
      <vertAlign val="superscript"/>
      <sz val="10"/>
      <color theme="4" tint="-0.499984740745262"/>
      <name val="Calibri"/>
      <family val="2"/>
      <scheme val="minor"/>
    </font>
    <font>
      <sz val="10"/>
      <color theme="8" tint="-0.249977111117893"/>
      <name val="Calibri"/>
      <family val="2"/>
      <scheme val="minor"/>
    </font>
    <font>
      <b/>
      <sz val="10"/>
      <color rgb="FF002060"/>
      <name val="Verdana"/>
      <family val="2"/>
    </font>
    <font>
      <sz val="10"/>
      <color theme="8" tint="-0.499984740745262"/>
      <name val="Calibri"/>
      <family val="2"/>
      <scheme val="minor"/>
    </font>
    <font>
      <b/>
      <sz val="18"/>
      <color rgb="FF002060"/>
      <name val="Verdana"/>
      <family val="2"/>
    </font>
    <font>
      <b/>
      <sz val="20"/>
      <color rgb="FF002060"/>
      <name val="Verdana"/>
      <family val="2"/>
    </font>
    <font>
      <b/>
      <sz val="10"/>
      <name val="Calibri"/>
      <family val="2"/>
      <scheme val="minor"/>
    </font>
    <font>
      <b/>
      <sz val="11"/>
      <color theme="8" tint="-0.499984740745262"/>
      <name val="Calibri"/>
      <family val="2"/>
      <scheme val="minor"/>
    </font>
    <font>
      <b/>
      <sz val="10"/>
      <color theme="0"/>
      <name val="Verdana"/>
      <family val="2"/>
    </font>
    <font>
      <b/>
      <sz val="11"/>
      <color rgb="FF002060"/>
      <name val="Verdana"/>
      <family val="2"/>
    </font>
    <font>
      <b/>
      <sz val="10"/>
      <color theme="8" tint="-0.499984740745262"/>
      <name val="Verdana"/>
      <family val="2"/>
    </font>
    <font>
      <b/>
      <vertAlign val="superscript"/>
      <sz val="8"/>
      <color theme="1"/>
      <name val="Calibri"/>
      <family val="2"/>
      <scheme val="minor"/>
    </font>
    <font>
      <b/>
      <sz val="14"/>
      <color rgb="FF002060"/>
      <name val="Verdana"/>
      <family val="2"/>
    </font>
    <font>
      <b/>
      <u/>
      <sz val="10"/>
      <color theme="8" tint="-0.499984740745262"/>
      <name val="Verdana"/>
      <family val="2"/>
    </font>
    <font>
      <b/>
      <u/>
      <sz val="10"/>
      <color theme="0"/>
      <name val="Verdana"/>
      <family val="2"/>
    </font>
    <font>
      <b/>
      <u/>
      <sz val="10"/>
      <color rgb="FF002060"/>
      <name val="Verdana"/>
      <family val="2"/>
    </font>
    <font>
      <sz val="18"/>
      <color theme="1"/>
      <name val="Calibri"/>
      <family val="2"/>
      <scheme val="minor"/>
    </font>
    <font>
      <sz val="8"/>
      <color theme="10"/>
      <name val="Calibri"/>
      <family val="2"/>
      <scheme val="minor"/>
    </font>
    <font>
      <u/>
      <sz val="8"/>
      <color theme="10"/>
      <name val="Calibri"/>
      <family val="2"/>
      <scheme val="minor"/>
    </font>
    <font>
      <sz val="10"/>
      <name val="Calibri"/>
      <family val="2"/>
      <scheme val="minor"/>
    </font>
    <font>
      <sz val="10"/>
      <color theme="0"/>
      <name val="Calibri"/>
      <family val="2"/>
      <scheme val="minor"/>
    </font>
    <font>
      <vertAlign val="superscript"/>
      <sz val="10"/>
      <color theme="1"/>
      <name val="Calibri"/>
      <family val="2"/>
      <scheme val="minor"/>
    </font>
    <font>
      <vertAlign val="subscript"/>
      <sz val="10"/>
      <color theme="1"/>
      <name val="Calibri"/>
      <family val="2"/>
      <scheme val="minor"/>
    </font>
    <font>
      <sz val="8"/>
      <color rgb="FF000000"/>
      <name val="Calibri"/>
      <family val="2"/>
      <scheme val="minor"/>
    </font>
    <font>
      <b/>
      <sz val="10"/>
      <color theme="1"/>
      <name val="Verdana"/>
      <family val="2"/>
    </font>
    <font>
      <sz val="11"/>
      <color theme="10"/>
      <name val="Calibri"/>
      <family val="2"/>
      <scheme val="minor"/>
    </font>
    <font>
      <sz val="12"/>
      <color theme="1"/>
      <name val="Verdana"/>
      <family val="2"/>
    </font>
    <font>
      <sz val="12"/>
      <color theme="0"/>
      <name val="Verdana"/>
      <family val="2"/>
    </font>
    <font>
      <sz val="16"/>
      <color theme="1"/>
      <name val="Verdana"/>
      <family val="2"/>
    </font>
    <font>
      <sz val="11"/>
      <color theme="0"/>
      <name val="Calibri"/>
      <family val="2"/>
      <scheme val="minor"/>
    </font>
    <font>
      <sz val="8"/>
      <color theme="0"/>
      <name val="Calibri"/>
      <family val="2"/>
      <scheme val="minor"/>
    </font>
    <font>
      <b/>
      <sz val="18"/>
      <color theme="0"/>
      <name val="Verdana"/>
      <family val="2"/>
    </font>
    <font>
      <sz val="18"/>
      <color theme="0"/>
      <name val="Calibri"/>
      <family val="2"/>
      <scheme val="minor"/>
    </font>
    <font>
      <sz val="16"/>
      <color rgb="FF002060"/>
      <name val="Verdana"/>
      <family val="2"/>
    </font>
    <font>
      <sz val="16"/>
      <color theme="0"/>
      <name val="Verdana"/>
      <family val="2"/>
    </font>
    <font>
      <sz val="16"/>
      <color theme="0"/>
      <name val="Calibri"/>
      <family val="2"/>
      <scheme val="minor"/>
    </font>
    <font>
      <sz val="16"/>
      <color theme="1"/>
      <name val="Calibri"/>
      <family val="2"/>
      <scheme val="minor"/>
    </font>
    <font>
      <sz val="9"/>
      <color indexed="81"/>
      <name val="Tahoma"/>
      <family val="2"/>
    </font>
    <font>
      <b/>
      <sz val="9"/>
      <color indexed="81"/>
      <name val="Tahoma"/>
      <family val="2"/>
    </font>
    <font>
      <sz val="12"/>
      <name val="Calibri"/>
      <family val="2"/>
      <scheme val="minor"/>
    </font>
    <font>
      <b/>
      <sz val="11"/>
      <color theme="8" tint="-0.249977111117893"/>
      <name val="Calibri"/>
      <family val="2"/>
      <scheme val="minor"/>
    </font>
    <font>
      <vertAlign val="superscript"/>
      <sz val="8"/>
      <name val="Calibri"/>
      <family val="2"/>
      <scheme val="minor"/>
    </font>
    <font>
      <b/>
      <sz val="14"/>
      <color rgb="FF00B0F0"/>
      <name val="Verdana"/>
      <family val="2"/>
    </font>
    <font>
      <b/>
      <i/>
      <sz val="11"/>
      <color theme="4" tint="-0.499984740745262"/>
      <name val="Calibri"/>
      <family val="2"/>
      <scheme val="minor"/>
    </font>
    <font>
      <b/>
      <sz val="12"/>
      <name val="Calibri"/>
      <family val="2"/>
      <scheme val="minor"/>
    </font>
  </fonts>
  <fills count="20">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3"/>
        <bgColor indexed="64"/>
      </patternFill>
    </fill>
    <fill>
      <patternFill patternType="solid">
        <fgColor theme="0"/>
        <bgColor theme="0"/>
      </patternFill>
    </fill>
    <fill>
      <patternFill patternType="solid">
        <fgColor theme="8" tint="0.39997558519241921"/>
        <bgColor indexed="64"/>
      </patternFill>
    </fill>
    <fill>
      <patternFill patternType="solid">
        <fgColor theme="8"/>
        <bgColor theme="0"/>
      </patternFill>
    </fill>
    <fill>
      <patternFill patternType="solid">
        <fgColor theme="4" tint="-0.499984740745262"/>
        <bgColor indexed="64"/>
      </patternFill>
    </fill>
    <fill>
      <patternFill patternType="solid">
        <fgColor theme="6" tint="0.79998168889431442"/>
        <bgColor indexed="64"/>
      </patternFill>
    </fill>
    <fill>
      <patternFill patternType="solid">
        <fgColor theme="3" tint="-0.249977111117893"/>
        <bgColor theme="0"/>
      </patternFill>
    </fill>
    <fill>
      <patternFill patternType="solid">
        <fgColor theme="3" tint="0.59999389629810485"/>
        <bgColor theme="0"/>
      </patternFill>
    </fill>
    <fill>
      <patternFill patternType="solid">
        <fgColor theme="6" tint="0.79998168889431442"/>
        <bgColor theme="0"/>
      </patternFill>
    </fill>
    <fill>
      <patternFill patternType="solid">
        <fgColor theme="0"/>
        <bgColor indexed="64"/>
      </patternFill>
    </fill>
    <fill>
      <patternFill patternType="solid">
        <fgColor rgb="FFD6DCE4"/>
        <bgColor rgb="FF000000"/>
      </patternFill>
    </fill>
    <fill>
      <patternFill patternType="solid">
        <fgColor theme="0"/>
        <bgColor rgb="FF000000"/>
      </patternFill>
    </fill>
    <fill>
      <patternFill patternType="solid">
        <fgColor theme="3" tint="-0.249977111117893"/>
        <bgColor indexed="64"/>
      </patternFill>
    </fill>
    <fill>
      <patternFill patternType="solid">
        <fgColor rgb="FFFFFFFF"/>
        <bgColor rgb="FF000000"/>
      </patternFill>
    </fill>
    <fill>
      <patternFill patternType="solid">
        <fgColor rgb="FF002060"/>
        <bgColor indexed="64"/>
      </patternFill>
    </fill>
    <fill>
      <patternFill patternType="solid">
        <fgColor theme="1"/>
        <bgColor indexed="64"/>
      </patternFill>
    </fill>
  </fills>
  <borders count="39">
    <border>
      <left/>
      <right/>
      <top/>
      <bottom/>
      <diagonal/>
    </border>
    <border>
      <left/>
      <right/>
      <top/>
      <bottom style="thick">
        <color theme="3" tint="-0.499984740745262"/>
      </bottom>
      <diagonal/>
    </border>
    <border>
      <left/>
      <right/>
      <top style="thick">
        <color theme="3" tint="-0.499984740745262"/>
      </top>
      <bottom style="thin">
        <color theme="3" tint="-0.249977111117893"/>
      </bottom>
      <diagonal/>
    </border>
    <border>
      <left/>
      <right/>
      <top style="thin">
        <color theme="3" tint="-0.249977111117893"/>
      </top>
      <bottom style="thin">
        <color theme="2" tint="-0.249977111117893"/>
      </bottom>
      <diagonal/>
    </border>
    <border>
      <left/>
      <right/>
      <top style="thin">
        <color theme="2" tint="-0.249977111117893"/>
      </top>
      <bottom style="thin">
        <color theme="2" tint="-0.249977111117893"/>
      </bottom>
      <diagonal/>
    </border>
    <border>
      <left/>
      <right/>
      <top/>
      <bottom style="thin">
        <color theme="2" tint="-0.249977111117893"/>
      </bottom>
      <diagonal/>
    </border>
    <border>
      <left/>
      <right/>
      <top style="thick">
        <color theme="3" tint="-0.499984740745262"/>
      </top>
      <bottom/>
      <diagonal/>
    </border>
    <border>
      <left/>
      <right/>
      <top/>
      <bottom style="medium">
        <color theme="8" tint="-0.499984740745262"/>
      </bottom>
      <diagonal/>
    </border>
    <border>
      <left/>
      <right/>
      <top/>
      <bottom style="medium">
        <color rgb="FF002060"/>
      </bottom>
      <diagonal/>
    </border>
    <border>
      <left/>
      <right/>
      <top style="thin">
        <color theme="2" tint="-0.499984740745262"/>
      </top>
      <bottom/>
      <diagonal/>
    </border>
    <border>
      <left/>
      <right/>
      <top/>
      <bottom style="thin">
        <color theme="2" tint="-0.499984740745262"/>
      </bottom>
      <diagonal/>
    </border>
    <border>
      <left/>
      <right/>
      <top style="thick">
        <color theme="3" tint="-0.499984740745262"/>
      </top>
      <bottom style="thin">
        <color indexed="64"/>
      </bottom>
      <diagonal/>
    </border>
    <border>
      <left/>
      <right style="medium">
        <color theme="1"/>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top style="thin">
        <color theme="2" tint="-0.499984740745262"/>
      </top>
      <bottom style="thin">
        <color theme="2" tint="-0.499984740745262"/>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rgb="FFAEAAAA"/>
      </bottom>
      <diagonal/>
    </border>
    <border>
      <left/>
      <right/>
      <top style="thin">
        <color rgb="FFAEAAAA"/>
      </top>
      <bottom style="thin">
        <color rgb="FFAEAAAA"/>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s>
  <cellStyleXfs count="10">
    <xf numFmtId="0" fontId="0" fillId="0" borderId="0"/>
    <xf numFmtId="164" fontId="9" fillId="0" borderId="0" applyFont="0" applyFill="0" applyBorder="0" applyAlignment="0" applyProtection="0"/>
    <xf numFmtId="9" fontId="9"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6" fillId="0" borderId="0" applyNumberFormat="0" applyFill="0" applyBorder="0" applyAlignment="0" applyProtection="0"/>
  </cellStyleXfs>
  <cellXfs count="421">
    <xf numFmtId="0" fontId="0" fillId="0" borderId="0" xfId="0"/>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3" fillId="2" borderId="2" xfId="0" applyFont="1" applyFill="1" applyBorder="1" applyAlignment="1">
      <alignment vertical="center"/>
    </xf>
    <xf numFmtId="0" fontId="3" fillId="2" borderId="2" xfId="0" applyFont="1" applyFill="1" applyBorder="1" applyAlignment="1">
      <alignment horizontal="right" vertical="center"/>
    </xf>
    <xf numFmtId="0" fontId="2" fillId="0" borderId="4" xfId="0" applyFont="1" applyBorder="1" applyAlignment="1">
      <alignment vertical="center"/>
    </xf>
    <xf numFmtId="0" fontId="2" fillId="0" borderId="4" xfId="0" applyFont="1" applyBorder="1" applyAlignment="1">
      <alignment horizontal="left" vertical="center"/>
    </xf>
    <xf numFmtId="0" fontId="2" fillId="0" borderId="0" xfId="0" applyFont="1" applyAlignment="1">
      <alignment horizontal="right" vertical="center"/>
    </xf>
    <xf numFmtId="2" fontId="2" fillId="0" borderId="4" xfId="0" applyNumberFormat="1" applyFont="1" applyBorder="1" applyAlignment="1">
      <alignment horizontal="right" vertical="center"/>
    </xf>
    <xf numFmtId="0" fontId="4" fillId="0" borderId="4" xfId="0" applyFont="1" applyBorder="1" applyAlignment="1">
      <alignment vertical="center"/>
    </xf>
    <xf numFmtId="0" fontId="6" fillId="0" borderId="4" xfId="0" applyFont="1" applyBorder="1" applyAlignment="1">
      <alignment horizontal="left" vertical="center"/>
    </xf>
    <xf numFmtId="2" fontId="2" fillId="0" borderId="5" xfId="0" applyNumberFormat="1" applyFont="1" applyBorder="1" applyAlignment="1">
      <alignment horizontal="right" vertical="center"/>
    </xf>
    <xf numFmtId="0" fontId="14" fillId="0" borderId="4" xfId="0" applyFont="1" applyBorder="1" applyAlignment="1">
      <alignment horizontal="left" vertical="center"/>
    </xf>
    <xf numFmtId="0" fontId="4" fillId="3" borderId="3" xfId="0" applyFont="1" applyFill="1" applyBorder="1" applyAlignment="1">
      <alignment vertical="center"/>
    </xf>
    <xf numFmtId="0" fontId="2" fillId="3" borderId="3" xfId="0" applyFont="1" applyFill="1" applyBorder="1" applyAlignment="1">
      <alignment vertical="center"/>
    </xf>
    <xf numFmtId="2" fontId="2" fillId="3" borderId="3" xfId="0" applyNumberFormat="1" applyFont="1" applyFill="1" applyBorder="1" applyAlignment="1">
      <alignment horizontal="right" vertical="center"/>
    </xf>
    <xf numFmtId="0" fontId="4" fillId="3" borderId="4" xfId="0" applyFont="1" applyFill="1" applyBorder="1" applyAlignment="1">
      <alignment vertical="center"/>
    </xf>
    <xf numFmtId="0" fontId="2" fillId="3" borderId="4" xfId="0" applyFont="1" applyFill="1" applyBorder="1" applyAlignment="1">
      <alignment vertical="center"/>
    </xf>
    <xf numFmtId="2" fontId="2" fillId="3" borderId="4" xfId="0" applyNumberFormat="1" applyFont="1" applyFill="1" applyBorder="1" applyAlignment="1">
      <alignment horizontal="right" vertical="center"/>
    </xf>
    <xf numFmtId="2" fontId="2" fillId="0" borderId="0" xfId="0" applyNumberFormat="1" applyFont="1" applyAlignment="1">
      <alignment horizontal="right" vertical="center"/>
    </xf>
    <xf numFmtId="166" fontId="2" fillId="0" borderId="4" xfId="0" applyNumberFormat="1" applyFont="1" applyBorder="1" applyAlignment="1">
      <alignment horizontal="right" vertical="center"/>
    </xf>
    <xf numFmtId="0" fontId="2" fillId="0" borderId="0" xfId="0" applyFont="1" applyAlignment="1">
      <alignment vertical="center" wrapText="1"/>
    </xf>
    <xf numFmtId="164" fontId="2" fillId="0" borderId="4" xfId="1" applyFont="1" applyBorder="1" applyAlignment="1">
      <alignment horizontal="right" vertical="center"/>
    </xf>
    <xf numFmtId="164" fontId="2" fillId="0" borderId="4" xfId="1" applyFont="1" applyFill="1" applyBorder="1" applyAlignment="1">
      <alignment horizontal="right" vertical="center"/>
    </xf>
    <xf numFmtId="165" fontId="2" fillId="0" borderId="4" xfId="1" applyNumberFormat="1" applyFont="1" applyFill="1" applyBorder="1" applyAlignment="1">
      <alignment horizontal="right" vertical="center"/>
    </xf>
    <xf numFmtId="165" fontId="2" fillId="0" borderId="5" xfId="1" applyNumberFormat="1" applyFont="1" applyFill="1" applyBorder="1" applyAlignment="1">
      <alignment horizontal="right" vertical="center"/>
    </xf>
    <xf numFmtId="0" fontId="2" fillId="0" borderId="4" xfId="0" applyFont="1" applyBorder="1" applyAlignment="1">
      <alignment vertical="center" wrapText="1"/>
    </xf>
    <xf numFmtId="164" fontId="2" fillId="0" borderId="0" xfId="1" applyFont="1" applyFill="1" applyBorder="1" applyAlignment="1">
      <alignment horizontal="right" vertical="center"/>
    </xf>
    <xf numFmtId="165" fontId="14" fillId="0" borderId="4" xfId="1" applyNumberFormat="1" applyFont="1" applyFill="1" applyBorder="1" applyAlignment="1">
      <alignment horizontal="right" vertical="center"/>
    </xf>
    <xf numFmtId="2" fontId="0" fillId="0" borderId="0" xfId="0" applyNumberFormat="1"/>
    <xf numFmtId="165" fontId="2" fillId="0" borderId="0" xfId="1" applyNumberFormat="1" applyFont="1" applyFill="1" applyBorder="1" applyAlignment="1">
      <alignment horizontal="right" vertical="center"/>
    </xf>
    <xf numFmtId="164" fontId="2" fillId="0" borderId="0" xfId="1" applyFont="1" applyBorder="1" applyAlignment="1">
      <alignment horizontal="right" vertical="center"/>
    </xf>
    <xf numFmtId="164" fontId="2" fillId="0" borderId="0" xfId="1" applyFont="1" applyAlignment="1">
      <alignment horizontal="right" vertical="center"/>
    </xf>
    <xf numFmtId="164" fontId="1" fillId="0" borderId="0" xfId="1" applyFont="1" applyAlignment="1">
      <alignment vertical="center"/>
    </xf>
    <xf numFmtId="164" fontId="3" fillId="2" borderId="2" xfId="1" applyFont="1" applyFill="1" applyBorder="1" applyAlignment="1">
      <alignment horizontal="right" vertical="center"/>
    </xf>
    <xf numFmtId="164" fontId="4" fillId="0" borderId="0" xfId="1" applyFont="1" applyAlignment="1">
      <alignment vertical="center"/>
    </xf>
    <xf numFmtId="164" fontId="2" fillId="0" borderId="3" xfId="1" applyFont="1" applyBorder="1" applyAlignment="1">
      <alignment horizontal="right" vertical="center"/>
    </xf>
    <xf numFmtId="164" fontId="2" fillId="0" borderId="0" xfId="1" applyFont="1" applyAlignment="1">
      <alignment vertical="center"/>
    </xf>
    <xf numFmtId="49" fontId="3" fillId="2" borderId="2" xfId="2" applyNumberFormat="1" applyFont="1" applyFill="1" applyBorder="1" applyAlignment="1">
      <alignment vertical="center"/>
    </xf>
    <xf numFmtId="49" fontId="4" fillId="0" borderId="3" xfId="2" applyNumberFormat="1" applyFont="1" applyBorder="1" applyAlignment="1">
      <alignment vertical="center"/>
    </xf>
    <xf numFmtId="49" fontId="2" fillId="0" borderId="4" xfId="2" applyNumberFormat="1" applyFont="1" applyBorder="1" applyAlignment="1">
      <alignment horizontal="left" vertical="center"/>
    </xf>
    <xf numFmtId="49" fontId="4" fillId="0" borderId="4" xfId="2" applyNumberFormat="1" applyFont="1" applyBorder="1" applyAlignment="1">
      <alignment vertical="center"/>
    </xf>
    <xf numFmtId="49" fontId="4" fillId="0" borderId="4" xfId="2" applyNumberFormat="1" applyFont="1" applyFill="1" applyBorder="1" applyAlignment="1">
      <alignment vertical="center"/>
    </xf>
    <xf numFmtId="49" fontId="2" fillId="0" borderId="4" xfId="2" applyNumberFormat="1" applyFont="1" applyFill="1" applyBorder="1" applyAlignment="1">
      <alignment horizontal="left" vertical="center"/>
    </xf>
    <xf numFmtId="49" fontId="2" fillId="0" borderId="0" xfId="2" applyNumberFormat="1" applyFont="1" applyAlignment="1">
      <alignment vertical="center"/>
    </xf>
    <xf numFmtId="49" fontId="3" fillId="2" borderId="2" xfId="1" applyNumberFormat="1" applyFont="1" applyFill="1" applyBorder="1" applyAlignment="1">
      <alignment vertical="center"/>
    </xf>
    <xf numFmtId="49" fontId="2" fillId="0" borderId="3" xfId="1" applyNumberFormat="1" applyFont="1" applyBorder="1" applyAlignment="1">
      <alignment vertical="center"/>
    </xf>
    <xf numFmtId="49" fontId="2" fillId="0" borderId="4" xfId="1" applyNumberFormat="1" applyFont="1" applyBorder="1" applyAlignment="1">
      <alignment horizontal="left" vertical="center"/>
    </xf>
    <xf numFmtId="49" fontId="2" fillId="0" borderId="4" xfId="1" applyNumberFormat="1" applyFont="1" applyBorder="1" applyAlignment="1">
      <alignment vertical="center"/>
    </xf>
    <xf numFmtId="49" fontId="2" fillId="0" borderId="4" xfId="1" applyNumberFormat="1" applyFont="1" applyFill="1" applyBorder="1" applyAlignment="1">
      <alignment vertical="center"/>
    </xf>
    <xf numFmtId="49" fontId="2" fillId="0" borderId="0" xfId="1" applyNumberFormat="1" applyFont="1" applyAlignment="1">
      <alignment vertical="center"/>
    </xf>
    <xf numFmtId="9" fontId="2" fillId="0" borderId="4" xfId="2" applyFont="1" applyFill="1" applyBorder="1" applyAlignment="1">
      <alignment horizontal="right" vertical="center"/>
    </xf>
    <xf numFmtId="9" fontId="2" fillId="0" borderId="4" xfId="2" applyFont="1" applyBorder="1" applyAlignment="1">
      <alignment horizontal="right" vertical="center"/>
    </xf>
    <xf numFmtId="0" fontId="0" fillId="0" borderId="0" xfId="0" applyAlignment="1">
      <alignment vertical="center"/>
    </xf>
    <xf numFmtId="0" fontId="1" fillId="0" borderId="0" xfId="5" applyFont="1" applyAlignment="1">
      <alignment vertical="center" wrapText="1"/>
    </xf>
    <xf numFmtId="0" fontId="1" fillId="5" borderId="0" xfId="5" applyFont="1" applyFill="1" applyAlignment="1">
      <alignment vertical="center" wrapText="1"/>
    </xf>
    <xf numFmtId="0" fontId="1" fillId="5" borderId="0" xfId="7" applyFont="1" applyFill="1" applyAlignment="1">
      <alignment horizontal="left" vertical="center"/>
    </xf>
    <xf numFmtId="0" fontId="1" fillId="5" borderId="0" xfId="7" applyFont="1" applyFill="1"/>
    <xf numFmtId="0" fontId="1" fillId="0" borderId="0" xfId="7" applyFont="1"/>
    <xf numFmtId="0" fontId="0" fillId="0" borderId="0" xfId="0" applyAlignment="1">
      <alignment horizontal="center" vertical="center"/>
    </xf>
    <xf numFmtId="0" fontId="1" fillId="0" borderId="0" xfId="0" applyFont="1" applyAlignment="1">
      <alignment vertical="center" wrapText="1"/>
    </xf>
    <xf numFmtId="0" fontId="20" fillId="0" borderId="0" xfId="0" applyFont="1"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2" fontId="1" fillId="0" borderId="0" xfId="0" applyNumberFormat="1" applyFont="1" applyAlignment="1">
      <alignment horizontal="right" vertical="center"/>
    </xf>
    <xf numFmtId="0" fontId="4" fillId="0" borderId="3" xfId="0" applyFont="1" applyBorder="1" applyAlignment="1">
      <alignment vertical="center"/>
    </xf>
    <xf numFmtId="0" fontId="2" fillId="0" borderId="3" xfId="0" applyFont="1" applyBorder="1" applyAlignment="1">
      <alignment vertical="center"/>
    </xf>
    <xf numFmtId="2" fontId="2" fillId="0" borderId="3" xfId="0" applyNumberFormat="1" applyFont="1" applyBorder="1" applyAlignment="1">
      <alignment horizontal="right" vertical="center"/>
    </xf>
    <xf numFmtId="0" fontId="4" fillId="0" borderId="4" xfId="0" applyFont="1" applyBorder="1" applyAlignment="1">
      <alignment horizontal="left" vertical="center"/>
    </xf>
    <xf numFmtId="10" fontId="2" fillId="0" borderId="4" xfId="2" applyNumberFormat="1" applyFont="1" applyFill="1" applyBorder="1" applyAlignment="1">
      <alignment horizontal="right" vertical="center"/>
    </xf>
    <xf numFmtId="164" fontId="4" fillId="0" borderId="4" xfId="1" applyFont="1" applyFill="1" applyBorder="1" applyAlignment="1">
      <alignment horizontal="right" vertical="center"/>
    </xf>
    <xf numFmtId="0" fontId="2" fillId="0" borderId="0" xfId="0" applyFont="1" applyAlignment="1">
      <alignment horizontal="left" vertical="center" wrapText="1"/>
    </xf>
    <xf numFmtId="0" fontId="1" fillId="5" borderId="0" xfId="5" applyFont="1" applyFill="1" applyAlignment="1">
      <alignment horizontal="left" vertical="center" wrapText="1"/>
    </xf>
    <xf numFmtId="0" fontId="25" fillId="5" borderId="0" xfId="5" applyFont="1" applyFill="1" applyAlignment="1">
      <alignment vertical="center" wrapText="1"/>
    </xf>
    <xf numFmtId="0" fontId="25" fillId="0" borderId="0" xfId="5" applyFont="1" applyAlignment="1">
      <alignment vertical="center" wrapText="1"/>
    </xf>
    <xf numFmtId="0" fontId="1" fillId="0" borderId="0" xfId="5" applyFont="1" applyAlignment="1">
      <alignment horizontal="left" vertical="center" wrapText="1"/>
    </xf>
    <xf numFmtId="0" fontId="9" fillId="0" borderId="0" xfId="8" applyFont="1" applyAlignment="1">
      <alignment vertical="center" wrapText="1"/>
    </xf>
    <xf numFmtId="0" fontId="37" fillId="0" borderId="0" xfId="0" applyFont="1" applyAlignment="1">
      <alignment vertical="center"/>
    </xf>
    <xf numFmtId="0" fontId="19" fillId="7" borderId="6" xfId="5" applyFont="1" applyFill="1" applyBorder="1" applyAlignment="1">
      <alignment vertical="center" wrapText="1"/>
    </xf>
    <xf numFmtId="0" fontId="19" fillId="6" borderId="0" xfId="0" applyFont="1" applyFill="1" applyAlignment="1">
      <alignment horizontal="center" vertical="center"/>
    </xf>
    <xf numFmtId="0" fontId="19" fillId="6" borderId="6" xfId="0" applyFont="1" applyFill="1" applyBorder="1" applyAlignment="1">
      <alignment horizontal="center" vertical="center"/>
    </xf>
    <xf numFmtId="0" fontId="1" fillId="0" borderId="8" xfId="0" applyFont="1" applyBorder="1" applyAlignment="1">
      <alignment horizontal="center" vertical="center"/>
    </xf>
    <xf numFmtId="0" fontId="10" fillId="0" borderId="1" xfId="0" applyFont="1" applyBorder="1" applyAlignment="1">
      <alignment vertical="center"/>
    </xf>
    <xf numFmtId="0" fontId="38" fillId="0" borderId="0" xfId="9" applyFont="1" applyBorder="1" applyAlignment="1">
      <alignment horizontal="right" vertical="center"/>
    </xf>
    <xf numFmtId="0" fontId="4" fillId="3" borderId="3" xfId="0" applyFont="1" applyFill="1" applyBorder="1" applyAlignment="1">
      <alignment vertical="center" wrapText="1"/>
    </xf>
    <xf numFmtId="0" fontId="2" fillId="3" borderId="3" xfId="0" applyFont="1" applyFill="1" applyBorder="1" applyAlignment="1">
      <alignment vertical="center" wrapText="1"/>
    </xf>
    <xf numFmtId="2" fontId="2" fillId="3" borderId="3" xfId="0" applyNumberFormat="1" applyFont="1" applyFill="1" applyBorder="1" applyAlignment="1">
      <alignment horizontal="right" vertical="center" wrapText="1"/>
    </xf>
    <xf numFmtId="0" fontId="14" fillId="0" borderId="4" xfId="0" applyFont="1" applyBorder="1" applyAlignment="1">
      <alignment horizontal="left" vertical="center" wrapText="1"/>
    </xf>
    <xf numFmtId="0" fontId="14" fillId="0" borderId="5" xfId="0" applyFont="1" applyBorder="1" applyAlignment="1">
      <alignment horizontal="right" vertical="center" wrapText="1"/>
    </xf>
    <xf numFmtId="1" fontId="2" fillId="0" borderId="5" xfId="0" applyNumberFormat="1" applyFont="1" applyBorder="1" applyAlignment="1">
      <alignment horizontal="right" vertical="center" wrapText="1"/>
    </xf>
    <xf numFmtId="0" fontId="14" fillId="0" borderId="4" xfId="0" applyFont="1" applyBorder="1" applyAlignment="1">
      <alignment horizontal="right" vertical="center" wrapText="1"/>
    </xf>
    <xf numFmtId="1" fontId="2" fillId="0" borderId="4" xfId="0" applyNumberFormat="1" applyFont="1" applyBorder="1" applyAlignment="1">
      <alignment horizontal="right" vertical="center" wrapText="1"/>
    </xf>
    <xf numFmtId="9" fontId="2" fillId="0" borderId="4" xfId="2" applyFont="1" applyBorder="1" applyAlignment="1">
      <alignment horizontal="right" vertical="center" wrapText="1"/>
    </xf>
    <xf numFmtId="9" fontId="2" fillId="0" borderId="4" xfId="2" quotePrefix="1" applyFont="1" applyBorder="1" applyAlignment="1">
      <alignment horizontal="right" vertical="center" wrapText="1"/>
    </xf>
    <xf numFmtId="0" fontId="4" fillId="3" borderId="4" xfId="0" applyFont="1" applyFill="1" applyBorder="1" applyAlignment="1">
      <alignment vertical="center" wrapText="1"/>
    </xf>
    <xf numFmtId="0" fontId="2" fillId="3" borderId="4" xfId="0" applyFont="1" applyFill="1" applyBorder="1" applyAlignment="1">
      <alignment vertical="center" wrapText="1"/>
    </xf>
    <xf numFmtId="2" fontId="2" fillId="3" borderId="4" xfId="0" applyNumberFormat="1" applyFont="1" applyFill="1" applyBorder="1" applyAlignment="1">
      <alignment horizontal="right" vertical="center" wrapText="1"/>
    </xf>
    <xf numFmtId="165" fontId="2" fillId="0" borderId="4" xfId="1" applyNumberFormat="1" applyFont="1" applyBorder="1" applyAlignment="1">
      <alignment horizontal="right" vertical="center" wrapText="1"/>
    </xf>
    <xf numFmtId="0" fontId="2" fillId="0" borderId="4" xfId="0" applyFont="1" applyBorder="1" applyAlignment="1">
      <alignment horizontal="left" vertical="center" wrapText="1"/>
    </xf>
    <xf numFmtId="165" fontId="2" fillId="0" borderId="4" xfId="1" applyNumberFormat="1" applyFont="1" applyFill="1" applyBorder="1" applyAlignment="1">
      <alignment horizontal="right" vertical="center" wrapText="1"/>
    </xf>
    <xf numFmtId="165" fontId="2" fillId="0" borderId="0" xfId="1" applyNumberFormat="1" applyFont="1" applyBorder="1" applyAlignment="1">
      <alignment horizontal="right" vertical="center" wrapText="1"/>
    </xf>
    <xf numFmtId="0" fontId="4" fillId="0" borderId="0" xfId="0" applyFont="1" applyAlignment="1">
      <alignment vertical="center" wrapText="1"/>
    </xf>
    <xf numFmtId="2" fontId="2" fillId="0" borderId="0" xfId="0" applyNumberFormat="1" applyFont="1" applyAlignment="1">
      <alignment horizontal="right" vertical="center" wrapText="1"/>
    </xf>
    <xf numFmtId="0" fontId="24" fillId="0" borderId="0" xfId="0" applyFont="1" applyAlignment="1">
      <alignment vertical="center" wrapText="1"/>
    </xf>
    <xf numFmtId="2" fontId="1" fillId="0" borderId="0" xfId="0" applyNumberFormat="1" applyFont="1" applyAlignment="1">
      <alignment horizontal="right" vertical="center" wrapText="1"/>
    </xf>
    <xf numFmtId="0" fontId="33" fillId="0" borderId="0" xfId="0" applyFont="1" applyAlignment="1">
      <alignment vertical="center"/>
    </xf>
    <xf numFmtId="0" fontId="8" fillId="4" borderId="0" xfId="0" applyFont="1" applyFill="1" applyAlignment="1">
      <alignment vertical="center"/>
    </xf>
    <xf numFmtId="0" fontId="23" fillId="8" borderId="0" xfId="0" applyFont="1" applyFill="1" applyAlignment="1">
      <alignment horizontal="left" vertical="center" wrapText="1"/>
    </xf>
    <xf numFmtId="0" fontId="10" fillId="0" borderId="0" xfId="0" applyFont="1" applyAlignment="1">
      <alignment vertical="center"/>
    </xf>
    <xf numFmtId="0" fontId="11" fillId="0" borderId="1" xfId="0" applyFont="1" applyBorder="1" applyAlignment="1">
      <alignment vertical="center" wrapText="1"/>
    </xf>
    <xf numFmtId="0" fontId="33" fillId="0" borderId="0" xfId="0" applyFont="1" applyAlignment="1">
      <alignment horizontal="left" vertical="center"/>
    </xf>
    <xf numFmtId="0" fontId="11" fillId="0" borderId="0" xfId="0" applyFont="1" applyAlignment="1">
      <alignment wrapText="1"/>
    </xf>
    <xf numFmtId="0" fontId="1" fillId="0" borderId="0" xfId="0" applyFont="1" applyAlignment="1">
      <alignment wrapText="1"/>
    </xf>
    <xf numFmtId="0" fontId="35" fillId="0" borderId="0" xfId="9" applyFont="1" applyBorder="1" applyAlignment="1">
      <alignment horizontal="right" vertical="center"/>
    </xf>
    <xf numFmtId="0" fontId="0" fillId="0" borderId="0" xfId="0" applyAlignment="1">
      <alignment wrapText="1"/>
    </xf>
    <xf numFmtId="49" fontId="1" fillId="0" borderId="0" xfId="5" applyNumberFormat="1" applyFont="1" applyAlignment="1">
      <alignment vertical="center" wrapText="1"/>
    </xf>
    <xf numFmtId="49" fontId="23" fillId="8" borderId="0" xfId="0" applyNumberFormat="1" applyFont="1" applyFill="1" applyAlignment="1">
      <alignment horizontal="left" vertical="center" wrapText="1"/>
    </xf>
    <xf numFmtId="49" fontId="1" fillId="5" borderId="0" xfId="5" applyNumberFormat="1" applyFont="1" applyFill="1" applyAlignment="1">
      <alignment vertical="center" wrapText="1"/>
    </xf>
    <xf numFmtId="0" fontId="41" fillId="0" borderId="0" xfId="9" applyFont="1" applyBorder="1" applyAlignment="1">
      <alignment horizontal="right" vertical="center"/>
    </xf>
    <xf numFmtId="0" fontId="42" fillId="4" borderId="0" xfId="0" applyFont="1" applyFill="1" applyAlignment="1">
      <alignment horizontal="right" vertical="center"/>
    </xf>
    <xf numFmtId="0" fontId="33" fillId="0" borderId="1" xfId="0" applyFont="1" applyBorder="1" applyAlignment="1">
      <alignment vertical="center"/>
    </xf>
    <xf numFmtId="0" fontId="21" fillId="0" borderId="0" xfId="0" applyFont="1" applyAlignment="1">
      <alignment vertical="center"/>
    </xf>
    <xf numFmtId="0" fontId="34" fillId="6" borderId="10" xfId="0" applyFont="1" applyFill="1" applyBorder="1" applyAlignment="1">
      <alignment horizontal="left" vertical="center" wrapText="1"/>
    </xf>
    <xf numFmtId="49" fontId="34" fillId="6" borderId="10" xfId="0" applyNumberFormat="1" applyFont="1" applyFill="1" applyBorder="1" applyAlignment="1">
      <alignment horizontal="left" vertical="center" wrapText="1"/>
    </xf>
    <xf numFmtId="0" fontId="34" fillId="6" borderId="20" xfId="0" applyFont="1" applyFill="1" applyBorder="1" applyAlignment="1">
      <alignment horizontal="left" vertical="center" wrapText="1"/>
    </xf>
    <xf numFmtId="0" fontId="30" fillId="0" borderId="0" xfId="0" applyFont="1" applyAlignment="1">
      <alignment horizontal="right" vertical="center" wrapText="1"/>
    </xf>
    <xf numFmtId="0" fontId="33" fillId="0" borderId="1" xfId="0" applyFont="1" applyBorder="1" applyAlignment="1">
      <alignment vertical="center" wrapText="1"/>
    </xf>
    <xf numFmtId="9" fontId="14" fillId="0" borderId="4" xfId="0" applyNumberFormat="1" applyFont="1" applyBorder="1" applyAlignment="1">
      <alignment horizontal="right" vertical="center" wrapText="1"/>
    </xf>
    <xf numFmtId="0" fontId="1" fillId="5" borderId="0" xfId="7" applyFont="1" applyFill="1" applyAlignment="1">
      <alignment horizontal="left" vertical="center" wrapText="1"/>
    </xf>
    <xf numFmtId="0" fontId="1" fillId="0" borderId="0" xfId="7" applyFont="1" applyAlignment="1">
      <alignment horizontal="left" vertical="center" wrapText="1"/>
    </xf>
    <xf numFmtId="0" fontId="48" fillId="10" borderId="0" xfId="7" applyFont="1" applyFill="1" applyAlignment="1">
      <alignment horizontal="left" vertical="center" wrapText="1"/>
    </xf>
    <xf numFmtId="0" fontId="1" fillId="0" borderId="0" xfId="7" applyFont="1" applyAlignment="1">
      <alignment horizontal="left" vertical="center"/>
    </xf>
    <xf numFmtId="0" fontId="21" fillId="0" borderId="0" xfId="7" applyFont="1" applyAlignment="1">
      <alignment horizontal="left" vertical="center"/>
    </xf>
    <xf numFmtId="0" fontId="21" fillId="5" borderId="0" xfId="7" applyFont="1" applyFill="1" applyAlignment="1">
      <alignment horizontal="left" vertical="center" wrapText="1"/>
    </xf>
    <xf numFmtId="0" fontId="21" fillId="11" borderId="0" xfId="7" applyFont="1" applyFill="1" applyAlignment="1">
      <alignment horizontal="left" vertical="center"/>
    </xf>
    <xf numFmtId="0" fontId="24" fillId="11" borderId="0" xfId="7" applyFont="1" applyFill="1" applyAlignment="1">
      <alignment horizontal="left" vertical="center" wrapText="1"/>
    </xf>
    <xf numFmtId="0" fontId="24" fillId="0" borderId="0" xfId="7" applyFont="1" applyAlignment="1">
      <alignment horizontal="left" vertical="center" wrapText="1"/>
    </xf>
    <xf numFmtId="0" fontId="24" fillId="12" borderId="0" xfId="7" applyFont="1" applyFill="1" applyAlignment="1">
      <alignment horizontal="left" vertical="center" wrapText="1"/>
    </xf>
    <xf numFmtId="0" fontId="24" fillId="0" borderId="0" xfId="7" applyFont="1" applyAlignment="1">
      <alignment horizontal="left" vertical="center"/>
    </xf>
    <xf numFmtId="2" fontId="2" fillId="13" borderId="4" xfId="0" applyNumberFormat="1" applyFont="1" applyFill="1" applyBorder="1" applyAlignment="1">
      <alignment horizontal="right" vertical="center"/>
    </xf>
    <xf numFmtId="165" fontId="14" fillId="13" borderId="4" xfId="1" applyNumberFormat="1" applyFont="1" applyFill="1" applyBorder="1" applyAlignment="1">
      <alignment horizontal="right" vertical="center"/>
    </xf>
    <xf numFmtId="0" fontId="14" fillId="0" borderId="4" xfId="0" applyFont="1" applyBorder="1" applyAlignment="1">
      <alignment horizontal="right" vertical="center"/>
    </xf>
    <xf numFmtId="0" fontId="2" fillId="3" borderId="4" xfId="0" applyFont="1" applyFill="1" applyBorder="1" applyAlignment="1">
      <alignment horizontal="right" vertical="center"/>
    </xf>
    <xf numFmtId="0" fontId="2" fillId="0" borderId="4" xfId="0" applyFont="1" applyBorder="1" applyAlignment="1">
      <alignment horizontal="right" vertical="center"/>
    </xf>
    <xf numFmtId="4" fontId="2" fillId="0" borderId="4" xfId="0" applyNumberFormat="1" applyFont="1" applyBorder="1" applyAlignment="1">
      <alignment horizontal="right" vertical="center"/>
    </xf>
    <xf numFmtId="4" fontId="14" fillId="0" borderId="5" xfId="0" applyNumberFormat="1" applyFont="1" applyBorder="1" applyAlignment="1">
      <alignment horizontal="right" vertical="center"/>
    </xf>
    <xf numFmtId="0" fontId="2" fillId="0" borderId="3" xfId="0" applyFont="1" applyBorder="1" applyAlignment="1">
      <alignment horizontal="right" vertical="center"/>
    </xf>
    <xf numFmtId="0" fontId="4" fillId="0" borderId="4" xfId="0" applyFont="1" applyBorder="1" applyAlignment="1">
      <alignment horizontal="right" vertical="center"/>
    </xf>
    <xf numFmtId="3" fontId="14" fillId="0" borderId="5" xfId="0" applyNumberFormat="1" applyFont="1" applyBorder="1" applyAlignment="1">
      <alignment horizontal="right" vertical="center"/>
    </xf>
    <xf numFmtId="3" fontId="14" fillId="0" borderId="4" xfId="0" applyNumberFormat="1" applyFont="1" applyBorder="1" applyAlignment="1">
      <alignment horizontal="right" vertical="center"/>
    </xf>
    <xf numFmtId="3" fontId="2" fillId="0" borderId="4" xfId="0" applyNumberFormat="1" applyFont="1" applyBorder="1" applyAlignment="1">
      <alignment horizontal="right" vertical="center"/>
    </xf>
    <xf numFmtId="10" fontId="2" fillId="0" borderId="4" xfId="0" applyNumberFormat="1" applyFont="1" applyBorder="1" applyAlignment="1">
      <alignment horizontal="right" vertical="center"/>
    </xf>
    <xf numFmtId="0" fontId="1" fillId="0" borderId="21" xfId="5" applyFont="1" applyBorder="1" applyAlignment="1">
      <alignment vertical="center" wrapText="1"/>
    </xf>
    <xf numFmtId="0" fontId="1" fillId="13" borderId="0" xfId="5" applyFont="1" applyFill="1" applyAlignment="1">
      <alignment vertical="center" wrapText="1"/>
    </xf>
    <xf numFmtId="0" fontId="47" fillId="0" borderId="9" xfId="0" applyFont="1" applyBorder="1" applyAlignment="1">
      <alignment horizontal="left" vertical="center" wrapText="1"/>
    </xf>
    <xf numFmtId="0" fontId="1" fillId="0" borderId="22" xfId="5" applyFont="1" applyBorder="1" applyAlignment="1">
      <alignment vertical="center" wrapText="1"/>
    </xf>
    <xf numFmtId="0" fontId="14" fillId="0" borderId="24" xfId="0" applyFont="1" applyBorder="1" applyAlignment="1">
      <alignment horizontal="right" vertical="center" wrapText="1"/>
    </xf>
    <xf numFmtId="0" fontId="14" fillId="0" borderId="25" xfId="0" applyFont="1" applyBorder="1" applyAlignment="1">
      <alignment horizontal="right" vertical="center" wrapText="1"/>
    </xf>
    <xf numFmtId="0" fontId="51" fillId="14" borderId="25" xfId="0" applyFont="1" applyFill="1" applyBorder="1" applyAlignment="1">
      <alignment vertical="center" wrapText="1"/>
    </xf>
    <xf numFmtId="0" fontId="51" fillId="0" borderId="25" xfId="0" applyFont="1" applyBorder="1" applyAlignment="1">
      <alignment vertical="center" wrapText="1"/>
    </xf>
    <xf numFmtId="0" fontId="51" fillId="0" borderId="25" xfId="0" applyFont="1" applyBorder="1" applyAlignment="1">
      <alignment horizontal="right" vertical="center" wrapText="1"/>
    </xf>
    <xf numFmtId="49" fontId="51" fillId="0" borderId="25" xfId="0" applyNumberFormat="1" applyFont="1" applyBorder="1" applyAlignment="1">
      <alignment horizontal="right" vertical="center" wrapText="1"/>
    </xf>
    <xf numFmtId="0" fontId="1" fillId="13" borderId="0" xfId="0" applyFont="1" applyFill="1" applyAlignment="1">
      <alignment vertical="center"/>
    </xf>
    <xf numFmtId="9" fontId="1" fillId="0" borderId="0" xfId="2" applyFont="1" applyAlignment="1">
      <alignment vertical="center"/>
    </xf>
    <xf numFmtId="9" fontId="14" fillId="15" borderId="25" xfId="0" applyNumberFormat="1" applyFont="1" applyFill="1" applyBorder="1" applyAlignment="1">
      <alignment horizontal="right" vertical="center" wrapText="1"/>
    </xf>
    <xf numFmtId="0" fontId="1" fillId="13" borderId="21" xfId="5" applyFont="1" applyFill="1" applyBorder="1" applyAlignment="1">
      <alignment vertical="center" wrapText="1"/>
    </xf>
    <xf numFmtId="0" fontId="1" fillId="13" borderId="23" xfId="5" applyFont="1" applyFill="1" applyBorder="1" applyAlignment="1">
      <alignment vertical="center" wrapText="1"/>
    </xf>
    <xf numFmtId="0" fontId="2" fillId="13" borderId="0" xfId="0" applyFont="1" applyFill="1" applyAlignment="1">
      <alignment vertical="center"/>
    </xf>
    <xf numFmtId="0" fontId="2" fillId="13" borderId="4" xfId="0" applyFont="1" applyFill="1" applyBorder="1" applyAlignment="1">
      <alignment horizontal="left" vertical="center" indent="4"/>
    </xf>
    <xf numFmtId="0" fontId="2" fillId="13" borderId="4" xfId="0" applyFont="1" applyFill="1" applyBorder="1" applyAlignment="1">
      <alignment vertical="center"/>
    </xf>
    <xf numFmtId="4" fontId="2" fillId="13" borderId="4" xfId="0" applyNumberFormat="1" applyFont="1" applyFill="1" applyBorder="1" applyAlignment="1">
      <alignment vertical="center"/>
    </xf>
    <xf numFmtId="167" fontId="2" fillId="13" borderId="4" xfId="0" applyNumberFormat="1" applyFont="1" applyFill="1" applyBorder="1" applyAlignment="1">
      <alignment vertical="center"/>
    </xf>
    <xf numFmtId="0" fontId="2" fillId="13" borderId="4" xfId="0" applyFont="1" applyFill="1" applyBorder="1" applyAlignment="1">
      <alignment horizontal="right" vertical="center"/>
    </xf>
    <xf numFmtId="0" fontId="14" fillId="13" borderId="4" xfId="0" applyFont="1" applyFill="1" applyBorder="1" applyAlignment="1">
      <alignment horizontal="left" vertical="center"/>
    </xf>
    <xf numFmtId="3" fontId="14" fillId="13" borderId="4" xfId="0" applyNumberFormat="1" applyFont="1" applyFill="1" applyBorder="1" applyAlignment="1">
      <alignment horizontal="right" vertical="center"/>
    </xf>
    <xf numFmtId="165" fontId="2" fillId="13" borderId="4" xfId="1" applyNumberFormat="1" applyFont="1" applyFill="1" applyBorder="1" applyAlignment="1">
      <alignment horizontal="right" vertical="center"/>
    </xf>
    <xf numFmtId="0" fontId="14" fillId="13" borderId="4" xfId="0" applyFont="1" applyFill="1" applyBorder="1" applyAlignment="1">
      <alignment horizontal="right" vertical="center"/>
    </xf>
    <xf numFmtId="0" fontId="2" fillId="13" borderId="4" xfId="0" applyFont="1" applyFill="1" applyBorder="1" applyAlignment="1">
      <alignment horizontal="left" vertical="center"/>
    </xf>
    <xf numFmtId="0" fontId="11" fillId="0" borderId="0" xfId="0" applyFont="1" applyAlignment="1">
      <alignment vertical="top" wrapText="1"/>
    </xf>
    <xf numFmtId="0" fontId="29" fillId="0" borderId="0" xfId="9" applyFont="1" applyAlignment="1">
      <alignment horizontal="left" vertical="center"/>
    </xf>
    <xf numFmtId="0" fontId="19" fillId="6" borderId="6" xfId="0" applyFont="1" applyFill="1" applyBorder="1" applyAlignment="1">
      <alignment horizontal="left" vertical="center"/>
    </xf>
    <xf numFmtId="0" fontId="29" fillId="0" borderId="8" xfId="9" applyFont="1" applyBorder="1" applyAlignment="1">
      <alignment horizontal="left" vertical="center"/>
    </xf>
    <xf numFmtId="0" fontId="29" fillId="0" borderId="0" xfId="9" applyFont="1" applyFill="1" applyAlignment="1">
      <alignment horizontal="left" vertical="center"/>
    </xf>
    <xf numFmtId="0" fontId="30" fillId="0" borderId="0" xfId="0" applyFont="1" applyAlignment="1">
      <alignment horizontal="right" vertical="center"/>
    </xf>
    <xf numFmtId="0" fontId="43" fillId="0" borderId="0" xfId="0" applyFont="1" applyAlignment="1">
      <alignment horizontal="right" vertical="center"/>
    </xf>
    <xf numFmtId="0" fontId="21" fillId="5" borderId="0" xfId="7" applyFont="1" applyFill="1" applyAlignment="1">
      <alignment horizontal="left" vertical="center"/>
    </xf>
    <xf numFmtId="0" fontId="24" fillId="12" borderId="0" xfId="7" applyFont="1" applyFill="1" applyAlignment="1">
      <alignment horizontal="left" vertical="center"/>
    </xf>
    <xf numFmtId="0" fontId="23" fillId="10" borderId="0" xfId="7" applyFont="1" applyFill="1" applyAlignment="1">
      <alignment horizontal="left" vertical="center" wrapText="1"/>
    </xf>
    <xf numFmtId="0" fontId="43" fillId="0" borderId="0" xfId="0" applyFont="1" applyAlignment="1">
      <alignment horizontal="right" vertical="center" wrapText="1"/>
    </xf>
    <xf numFmtId="0" fontId="30" fillId="0" borderId="1" xfId="0" applyFont="1" applyBorder="1" applyAlignment="1">
      <alignment horizontal="right" vertical="center" wrapText="1"/>
    </xf>
    <xf numFmtId="0" fontId="52" fillId="0" borderId="0" xfId="0" applyFont="1" applyAlignment="1">
      <alignment vertical="center" wrapText="1"/>
    </xf>
    <xf numFmtId="0" fontId="47" fillId="0" borderId="0" xfId="0" applyFont="1" applyAlignment="1">
      <alignment horizontal="left" vertical="center" wrapText="1"/>
    </xf>
    <xf numFmtId="0" fontId="47" fillId="0" borderId="0" xfId="0" applyFont="1" applyAlignment="1">
      <alignment wrapText="1"/>
    </xf>
    <xf numFmtId="0" fontId="47" fillId="0" borderId="10" xfId="0" applyFont="1" applyBorder="1" applyAlignment="1">
      <alignment horizontal="left" vertical="center" wrapText="1"/>
    </xf>
    <xf numFmtId="0" fontId="47" fillId="13" borderId="0" xfId="0" applyFont="1" applyFill="1" applyAlignment="1">
      <alignment horizontal="left" vertical="center" wrapText="1"/>
    </xf>
    <xf numFmtId="49" fontId="47" fillId="0" borderId="0" xfId="0" applyNumberFormat="1" applyFont="1" applyAlignment="1">
      <alignment horizontal="left" vertical="center" wrapText="1"/>
    </xf>
    <xf numFmtId="0" fontId="47" fillId="13" borderId="0" xfId="0" applyFont="1" applyFill="1" applyAlignment="1">
      <alignment wrapText="1"/>
    </xf>
    <xf numFmtId="0" fontId="47" fillId="0" borderId="22" xfId="0" applyFont="1" applyBorder="1" applyAlignment="1">
      <alignment wrapText="1"/>
    </xf>
    <xf numFmtId="0" fontId="47" fillId="0" borderId="0" xfId="0" applyFont="1" applyAlignment="1">
      <alignment horizontal="left" wrapText="1"/>
    </xf>
    <xf numFmtId="3" fontId="47" fillId="0" borderId="0" xfId="0" applyNumberFormat="1" applyFont="1" applyAlignment="1">
      <alignment horizontal="left" vertical="center" wrapText="1"/>
    </xf>
    <xf numFmtId="0" fontId="47" fillId="13" borderId="9" xfId="0" applyFont="1" applyFill="1" applyBorder="1" applyAlignment="1">
      <alignment horizontal="left" vertical="center" wrapText="1"/>
    </xf>
    <xf numFmtId="0" fontId="47" fillId="13" borderId="10" xfId="0" applyFont="1" applyFill="1" applyBorder="1" applyAlignment="1">
      <alignment horizontal="left" vertical="center" wrapText="1"/>
    </xf>
    <xf numFmtId="0" fontId="47" fillId="13" borderId="0" xfId="5" applyFont="1" applyFill="1" applyAlignment="1">
      <alignment vertical="center" wrapText="1"/>
    </xf>
    <xf numFmtId="0" fontId="47" fillId="0" borderId="21" xfId="0" applyFont="1" applyBorder="1" applyAlignment="1">
      <alignment horizontal="left" vertical="center" wrapText="1"/>
    </xf>
    <xf numFmtId="0" fontId="47" fillId="13" borderId="21" xfId="0" applyFont="1" applyFill="1" applyBorder="1" applyAlignment="1">
      <alignment wrapText="1"/>
    </xf>
    <xf numFmtId="0" fontId="47" fillId="13" borderId="21" xfId="0" applyFont="1" applyFill="1" applyBorder="1" applyAlignment="1">
      <alignment horizontal="left" vertical="center" wrapText="1"/>
    </xf>
    <xf numFmtId="0" fontId="47" fillId="0" borderId="22" xfId="0" applyFont="1" applyBorder="1" applyAlignment="1">
      <alignment horizontal="left" vertical="center" wrapText="1"/>
    </xf>
    <xf numFmtId="0" fontId="47" fillId="0" borderId="8" xfId="0" applyFont="1" applyBorder="1" applyAlignment="1">
      <alignment horizontal="left" vertical="center" wrapText="1"/>
    </xf>
    <xf numFmtId="49" fontId="47" fillId="0" borderId="8" xfId="0" applyNumberFormat="1" applyFont="1" applyBorder="1" applyAlignment="1">
      <alignment horizontal="left" vertical="center" wrapText="1"/>
    </xf>
    <xf numFmtId="0" fontId="47" fillId="5" borderId="0" xfId="5" applyFont="1" applyFill="1" applyAlignment="1">
      <alignment horizontal="left" vertical="center" wrapText="1"/>
    </xf>
    <xf numFmtId="0" fontId="47" fillId="5" borderId="21" xfId="5" applyFont="1" applyFill="1" applyBorder="1" applyAlignment="1">
      <alignment horizontal="left" vertical="center" wrapText="1"/>
    </xf>
    <xf numFmtId="2" fontId="47" fillId="5" borderId="0" xfId="5" applyNumberFormat="1" applyFont="1" applyFill="1" applyAlignment="1">
      <alignment horizontal="left" vertical="center" wrapText="1"/>
    </xf>
    <xf numFmtId="0" fontId="47" fillId="13" borderId="22" xfId="0" applyFont="1" applyFill="1" applyBorder="1" applyAlignment="1">
      <alignment wrapText="1"/>
    </xf>
    <xf numFmtId="0" fontId="47" fillId="13" borderId="22" xfId="0" applyFont="1" applyFill="1" applyBorder="1" applyAlignment="1">
      <alignment horizontal="left" vertical="center" wrapText="1"/>
    </xf>
    <xf numFmtId="0" fontId="47" fillId="5" borderId="22" xfId="5" applyFont="1" applyFill="1" applyBorder="1" applyAlignment="1">
      <alignment vertical="center" wrapText="1"/>
    </xf>
    <xf numFmtId="49" fontId="47" fillId="0" borderId="21" xfId="0" applyNumberFormat="1" applyFont="1" applyBorder="1" applyAlignment="1">
      <alignment horizontal="left" vertical="center" wrapText="1"/>
    </xf>
    <xf numFmtId="0" fontId="23" fillId="6" borderId="10" xfId="0" applyFont="1" applyFill="1" applyBorder="1" applyAlignment="1">
      <alignment horizontal="left" vertical="center" wrapText="1"/>
    </xf>
    <xf numFmtId="0" fontId="23" fillId="6" borderId="20" xfId="0" applyFont="1" applyFill="1" applyBorder="1" applyAlignment="1">
      <alignment horizontal="left" vertical="center" wrapText="1"/>
    </xf>
    <xf numFmtId="0" fontId="24" fillId="0" borderId="21" xfId="8" applyFont="1" applyBorder="1" applyAlignment="1">
      <alignment horizontal="center" vertical="center"/>
    </xf>
    <xf numFmtId="0" fontId="1" fillId="0" borderId="21" xfId="0" applyFont="1" applyBorder="1" applyAlignment="1">
      <alignment vertical="center"/>
    </xf>
    <xf numFmtId="0" fontId="1" fillId="0" borderId="21" xfId="8" applyFont="1" applyBorder="1" applyAlignment="1">
      <alignment vertical="center" wrapText="1"/>
    </xf>
    <xf numFmtId="0" fontId="24" fillId="5" borderId="27" xfId="8" applyFont="1" applyFill="1" applyBorder="1" applyAlignment="1">
      <alignment horizontal="center" vertical="center"/>
    </xf>
    <xf numFmtId="0" fontId="1" fillId="0" borderId="27" xfId="0" applyFont="1" applyBorder="1" applyAlignment="1">
      <alignment vertical="center"/>
    </xf>
    <xf numFmtId="0" fontId="1" fillId="0" borderId="27" xfId="8" applyFont="1" applyBorder="1" applyAlignment="1">
      <alignment vertical="center" wrapText="1"/>
    </xf>
    <xf numFmtId="0" fontId="1" fillId="0" borderId="22" xfId="0" applyFont="1" applyBorder="1" applyAlignment="1">
      <alignment vertical="center"/>
    </xf>
    <xf numFmtId="0" fontId="1" fillId="0" borderId="27" xfId="0" applyFont="1" applyBorder="1" applyAlignment="1">
      <alignment vertical="center" wrapText="1"/>
    </xf>
    <xf numFmtId="0" fontId="34" fillId="0" borderId="0" xfId="7" applyFont="1" applyAlignment="1">
      <alignment vertical="center"/>
    </xf>
    <xf numFmtId="0" fontId="34" fillId="0" borderId="0" xfId="7" applyFont="1" applyAlignment="1">
      <alignment horizontal="left" vertical="center"/>
    </xf>
    <xf numFmtId="0" fontId="24" fillId="12" borderId="0" xfId="7" applyFont="1" applyFill="1" applyAlignment="1">
      <alignment vertical="center"/>
    </xf>
    <xf numFmtId="0" fontId="1" fillId="12" borderId="0" xfId="7" applyFont="1" applyFill="1" applyAlignment="1">
      <alignment horizontal="left" vertical="center"/>
    </xf>
    <xf numFmtId="10" fontId="2" fillId="0" borderId="4" xfId="1" applyNumberFormat="1" applyFont="1" applyFill="1" applyBorder="1" applyAlignment="1">
      <alignment horizontal="right" vertical="center"/>
    </xf>
    <xf numFmtId="0" fontId="34" fillId="6" borderId="0" xfId="0" applyFont="1" applyFill="1" applyAlignment="1">
      <alignment vertical="center"/>
    </xf>
    <xf numFmtId="0" fontId="2" fillId="3" borderId="3" xfId="0" applyFont="1" applyFill="1" applyBorder="1" applyAlignment="1">
      <alignment horizontal="right" vertical="center" wrapText="1"/>
    </xf>
    <xf numFmtId="0" fontId="51" fillId="14" borderId="25" xfId="0" applyFont="1" applyFill="1" applyBorder="1" applyAlignment="1">
      <alignment horizontal="right" vertical="center" wrapText="1"/>
    </xf>
    <xf numFmtId="0" fontId="2" fillId="0" borderId="0" xfId="0"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horizontal="right" vertical="center"/>
    </xf>
    <xf numFmtId="0" fontId="34" fillId="6" borderId="0" xfId="0" applyFont="1" applyFill="1" applyAlignment="1">
      <alignment horizontal="left" vertical="center"/>
    </xf>
    <xf numFmtId="0" fontId="14" fillId="0" borderId="24" xfId="0" applyFont="1" applyBorder="1" applyAlignment="1">
      <alignment horizontal="right" vertical="center"/>
    </xf>
    <xf numFmtId="0" fontId="14" fillId="0" borderId="25" xfId="0" applyFont="1" applyBorder="1" applyAlignment="1">
      <alignment horizontal="right" vertical="center"/>
    </xf>
    <xf numFmtId="0" fontId="51" fillId="0" borderId="25" xfId="0" applyFont="1" applyBorder="1" applyAlignment="1">
      <alignment horizontal="right" vertical="center"/>
    </xf>
    <xf numFmtId="4" fontId="51" fillId="0" borderId="25" xfId="0" applyNumberFormat="1" applyFont="1" applyBorder="1" applyAlignment="1">
      <alignment horizontal="right" vertical="center"/>
    </xf>
    <xf numFmtId="0" fontId="51" fillId="17" borderId="25" xfId="0" applyFont="1" applyFill="1" applyBorder="1" applyAlignment="1">
      <alignment horizontal="right" vertical="center"/>
    </xf>
    <xf numFmtId="0" fontId="51" fillId="17" borderId="25" xfId="0" applyFont="1" applyFill="1" applyBorder="1" applyAlignment="1">
      <alignment vertical="center"/>
    </xf>
    <xf numFmtId="4" fontId="51" fillId="17" borderId="25" xfId="0" applyNumberFormat="1" applyFont="1" applyFill="1" applyBorder="1" applyAlignment="1">
      <alignment vertical="center"/>
    </xf>
    <xf numFmtId="2" fontId="51" fillId="0" borderId="25" xfId="0" applyNumberFormat="1" applyFont="1" applyBorder="1" applyAlignment="1">
      <alignment horizontal="right" vertical="center"/>
    </xf>
    <xf numFmtId="2" fontId="51" fillId="17" borderId="25" xfId="0" applyNumberFormat="1" applyFont="1" applyFill="1" applyBorder="1" applyAlignment="1">
      <alignment horizontal="right" vertical="center"/>
    </xf>
    <xf numFmtId="0" fontId="53" fillId="0" borderId="0" xfId="9" applyFont="1" applyAlignment="1">
      <alignment vertical="center"/>
    </xf>
    <xf numFmtId="0" fontId="53" fillId="13" borderId="0" xfId="9" applyFont="1" applyFill="1" applyAlignment="1">
      <alignment vertical="center"/>
    </xf>
    <xf numFmtId="0" fontId="2" fillId="13" borderId="0" xfId="0" applyFont="1" applyFill="1" applyAlignment="1">
      <alignment horizontal="left" vertical="center" indent="4"/>
    </xf>
    <xf numFmtId="9" fontId="2" fillId="0" borderId="0" xfId="2" applyFont="1" applyAlignment="1">
      <alignment vertical="center"/>
    </xf>
    <xf numFmtId="4" fontId="2" fillId="13" borderId="4" xfId="0" applyNumberFormat="1" applyFont="1" applyFill="1" applyBorder="1" applyAlignment="1">
      <alignment horizontal="right" vertical="center"/>
    </xf>
    <xf numFmtId="0" fontId="38" fillId="0" borderId="0" xfId="9" applyFont="1" applyBorder="1" applyAlignment="1">
      <alignment horizontal="left" vertical="center"/>
    </xf>
    <xf numFmtId="0" fontId="0" fillId="0" borderId="28" xfId="0" applyBorder="1" applyAlignment="1">
      <alignment vertical="center"/>
    </xf>
    <xf numFmtId="0" fontId="0" fillId="0" borderId="30" xfId="0" applyBorder="1" applyAlignment="1">
      <alignment vertical="center"/>
    </xf>
    <xf numFmtId="0" fontId="0" fillId="0" borderId="32" xfId="0" applyBorder="1" applyAlignment="1">
      <alignment vertical="center"/>
    </xf>
    <xf numFmtId="0" fontId="54" fillId="0" borderId="36" xfId="0" applyFont="1" applyBorder="1" applyAlignment="1">
      <alignment horizontal="center" vertical="center"/>
    </xf>
    <xf numFmtId="0" fontId="54" fillId="0" borderId="37" xfId="0" applyFont="1" applyBorder="1" applyAlignment="1">
      <alignment horizontal="center" vertical="center"/>
    </xf>
    <xf numFmtId="0" fontId="54" fillId="0" borderId="33" xfId="0" applyFont="1" applyBorder="1" applyAlignment="1">
      <alignment horizontal="center" vertical="center"/>
    </xf>
    <xf numFmtId="0" fontId="54" fillId="0" borderId="0" xfId="0" applyFont="1" applyAlignment="1">
      <alignment horizontal="center" vertical="center"/>
    </xf>
    <xf numFmtId="0" fontId="55" fillId="16" borderId="28" xfId="0" applyFont="1" applyFill="1" applyBorder="1" applyAlignment="1">
      <alignment horizontal="center" vertical="center"/>
    </xf>
    <xf numFmtId="0" fontId="55" fillId="16" borderId="29" xfId="0" applyFont="1" applyFill="1" applyBorder="1" applyAlignment="1">
      <alignment horizontal="center" vertical="center"/>
    </xf>
    <xf numFmtId="0" fontId="54" fillId="0" borderId="34" xfId="0" applyFont="1" applyBorder="1" applyAlignment="1">
      <alignment horizontal="center" vertical="center"/>
    </xf>
    <xf numFmtId="0" fontId="54" fillId="0" borderId="35" xfId="0" applyFont="1" applyBorder="1" applyAlignment="1">
      <alignment horizontal="center" vertical="center"/>
    </xf>
    <xf numFmtId="0" fontId="52" fillId="0" borderId="26" xfId="0" applyFont="1" applyBorder="1" applyAlignment="1">
      <alignment horizontal="center" vertical="center" wrapText="1"/>
    </xf>
    <xf numFmtId="0" fontId="2" fillId="18" borderId="0" xfId="0" applyFont="1" applyFill="1" applyAlignment="1">
      <alignment vertical="center"/>
    </xf>
    <xf numFmtId="0" fontId="8" fillId="18" borderId="0" xfId="0" applyFont="1" applyFill="1" applyAlignment="1">
      <alignment vertical="center"/>
    </xf>
    <xf numFmtId="0" fontId="1" fillId="18" borderId="0" xfId="0" applyFont="1" applyFill="1" applyAlignment="1">
      <alignment vertical="center"/>
    </xf>
    <xf numFmtId="164" fontId="57" fillId="19" borderId="0" xfId="1" applyFont="1" applyFill="1" applyAlignment="1">
      <alignment vertical="center"/>
    </xf>
    <xf numFmtId="0" fontId="57" fillId="19" borderId="0" xfId="0" applyFont="1" applyFill="1" applyAlignment="1">
      <alignment vertical="center"/>
    </xf>
    <xf numFmtId="0" fontId="60" fillId="19" borderId="0" xfId="0" applyFont="1" applyFill="1" applyAlignment="1">
      <alignment vertical="center"/>
    </xf>
    <xf numFmtId="164" fontId="0" fillId="19" borderId="0" xfId="1" applyFont="1" applyFill="1" applyAlignment="1">
      <alignment vertical="center"/>
    </xf>
    <xf numFmtId="0" fontId="0" fillId="19" borderId="0" xfId="0" applyFill="1" applyAlignment="1">
      <alignment vertical="center"/>
    </xf>
    <xf numFmtId="0" fontId="32" fillId="19" borderId="0" xfId="1" applyNumberFormat="1" applyFont="1" applyFill="1" applyAlignment="1">
      <alignment horizontal="left" vertical="center"/>
    </xf>
    <xf numFmtId="0" fontId="44" fillId="19" borderId="0" xfId="0" applyFont="1" applyFill="1" applyAlignment="1">
      <alignment vertical="center"/>
    </xf>
    <xf numFmtId="164" fontId="61" fillId="19" borderId="0" xfId="1" applyFont="1" applyFill="1" applyAlignment="1">
      <alignment horizontal="left" vertical="center"/>
    </xf>
    <xf numFmtId="164" fontId="62" fillId="19" borderId="0" xfId="1" applyFont="1" applyFill="1" applyAlignment="1">
      <alignment horizontal="left" vertical="center"/>
    </xf>
    <xf numFmtId="0" fontId="63" fillId="19" borderId="0" xfId="0" applyFont="1" applyFill="1" applyAlignment="1">
      <alignment vertical="center"/>
    </xf>
    <xf numFmtId="0" fontId="64" fillId="19" borderId="0" xfId="0" applyFont="1" applyFill="1" applyAlignment="1">
      <alignment vertical="center"/>
    </xf>
    <xf numFmtId="164" fontId="61" fillId="19" borderId="0" xfId="9" applyNumberFormat="1" applyFont="1" applyFill="1" applyAlignment="1">
      <alignment horizontal="left" vertical="center"/>
    </xf>
    <xf numFmtId="164" fontId="62" fillId="19" borderId="0" xfId="9" applyNumberFormat="1" applyFont="1" applyFill="1" applyAlignment="1">
      <alignment horizontal="left" vertical="center"/>
    </xf>
    <xf numFmtId="0" fontId="52" fillId="0" borderId="0" xfId="0" applyFont="1" applyAlignment="1">
      <alignment horizontal="center" vertical="center" wrapText="1"/>
    </xf>
    <xf numFmtId="0" fontId="52" fillId="0" borderId="0" xfId="0" applyFont="1" applyAlignment="1">
      <alignment vertical="center"/>
    </xf>
    <xf numFmtId="0" fontId="0" fillId="0" borderId="0" xfId="0" applyAlignment="1">
      <alignment horizontal="center"/>
    </xf>
    <xf numFmtId="0" fontId="11" fillId="0" borderId="23" xfId="0" applyFont="1" applyBorder="1" applyAlignment="1">
      <alignment vertical="center" wrapText="1"/>
    </xf>
    <xf numFmtId="0" fontId="38" fillId="0" borderId="23" xfId="9" applyFont="1" applyBorder="1" applyAlignment="1">
      <alignment horizontal="right" vertical="center"/>
    </xf>
    <xf numFmtId="0" fontId="0" fillId="0" borderId="23" xfId="0" applyBorder="1"/>
    <xf numFmtId="0" fontId="58" fillId="13" borderId="0" xfId="0" applyFont="1" applyFill="1" applyAlignment="1">
      <alignment vertical="center"/>
    </xf>
    <xf numFmtId="0" fontId="58" fillId="13" borderId="0" xfId="0" applyFont="1" applyFill="1" applyAlignment="1">
      <alignment vertical="center" wrapText="1"/>
    </xf>
    <xf numFmtId="9" fontId="58" fillId="13" borderId="0" xfId="2" applyFont="1" applyFill="1" applyAlignment="1">
      <alignment vertical="center"/>
    </xf>
    <xf numFmtId="9" fontId="58" fillId="13" borderId="0" xfId="0" applyNumberFormat="1" applyFont="1" applyFill="1" applyAlignment="1">
      <alignment vertical="center"/>
    </xf>
    <xf numFmtId="0" fontId="1" fillId="0" borderId="0" xfId="0" applyFont="1" applyAlignment="1">
      <alignment horizontal="left" vertical="center" indent="2"/>
    </xf>
    <xf numFmtId="0" fontId="56" fillId="0" borderId="0" xfId="0" applyFont="1" applyAlignment="1">
      <alignment vertical="center" wrapText="1"/>
    </xf>
    <xf numFmtId="0" fontId="14" fillId="0" borderId="4" xfId="0" applyFont="1" applyBorder="1" applyAlignment="1">
      <alignment horizontal="left" vertical="center" indent="1"/>
    </xf>
    <xf numFmtId="0" fontId="2" fillId="0" borderId="4" xfId="0" applyFont="1" applyBorder="1" applyAlignment="1"/>
    <xf numFmtId="3" fontId="2" fillId="0" borderId="4" xfId="0" applyNumberFormat="1" applyFont="1" applyBorder="1" applyAlignment="1">
      <alignment vertical="center"/>
    </xf>
    <xf numFmtId="168" fontId="14" fillId="0" borderId="24" xfId="0" applyNumberFormat="1" applyFont="1" applyBorder="1" applyAlignment="1">
      <alignment horizontal="right" vertical="center"/>
    </xf>
    <xf numFmtId="2" fontId="2" fillId="0" borderId="0" xfId="0" applyNumberFormat="1" applyFont="1" applyAlignment="1">
      <alignment vertical="center"/>
    </xf>
    <xf numFmtId="0" fontId="24" fillId="0" borderId="0" xfId="0" applyFont="1" applyFill="1" applyAlignment="1">
      <alignment vertical="center" wrapText="1"/>
    </xf>
    <xf numFmtId="0" fontId="51" fillId="0" borderId="25" xfId="0" applyFont="1" applyFill="1" applyBorder="1" applyAlignment="1">
      <alignment horizontal="right" vertical="center"/>
    </xf>
    <xf numFmtId="0" fontId="2" fillId="0" borderId="4" xfId="0" applyFont="1" applyFill="1" applyBorder="1" applyAlignment="1">
      <alignment horizontal="right" vertical="center"/>
    </xf>
    <xf numFmtId="2" fontId="2" fillId="0" borderId="4" xfId="0" applyNumberFormat="1" applyFont="1" applyFill="1" applyBorder="1" applyAlignment="1">
      <alignment horizontal="right" vertical="center"/>
    </xf>
    <xf numFmtId="0" fontId="67" fillId="0" borderId="0" xfId="0" applyFont="1" applyFill="1" applyAlignment="1">
      <alignment horizontal="left" vertical="center" wrapText="1"/>
    </xf>
    <xf numFmtId="0" fontId="67" fillId="0" borderId="0" xfId="0" applyFont="1" applyFill="1" applyAlignment="1">
      <alignment vertical="center" wrapText="1"/>
    </xf>
    <xf numFmtId="0" fontId="0" fillId="0" borderId="0" xfId="0" applyAlignment="1">
      <alignment horizontal="left"/>
    </xf>
    <xf numFmtId="0" fontId="59" fillId="19" borderId="0" xfId="1" applyNumberFormat="1" applyFont="1" applyFill="1" applyAlignment="1">
      <alignment horizontal="center" vertical="center"/>
    </xf>
    <xf numFmtId="0" fontId="27" fillId="0" borderId="0" xfId="9" applyFont="1" applyAlignment="1">
      <alignment horizontal="left" vertical="center"/>
    </xf>
    <xf numFmtId="0" fontId="1" fillId="0" borderId="0" xfId="0" applyFont="1" applyAlignment="1">
      <alignment vertical="center"/>
    </xf>
    <xf numFmtId="0" fontId="27" fillId="0" borderId="1" xfId="0" applyFont="1" applyBorder="1" applyAlignment="1">
      <alignment horizontal="left" vertical="center"/>
    </xf>
    <xf numFmtId="0" fontId="34" fillId="6" borderId="0" xfId="0" applyFont="1" applyFill="1" applyAlignment="1">
      <alignment vertical="center"/>
    </xf>
    <xf numFmtId="0" fontId="31" fillId="0" borderId="0" xfId="9" applyFont="1" applyAlignment="1">
      <alignment vertical="center"/>
    </xf>
    <xf numFmtId="0" fontId="1" fillId="0" borderId="0" xfId="9" applyFont="1" applyAlignment="1">
      <alignment vertical="center"/>
    </xf>
    <xf numFmtId="0" fontId="33" fillId="0" borderId="0" xfId="0" applyFont="1" applyAlignment="1">
      <alignment horizontal="left" vertical="center"/>
    </xf>
    <xf numFmtId="0" fontId="33" fillId="0" borderId="1" xfId="0" applyFont="1" applyBorder="1" applyAlignment="1">
      <alignment horizontal="left" vertical="center"/>
    </xf>
    <xf numFmtId="0" fontId="34" fillId="6" borderId="6" xfId="0" applyFont="1" applyFill="1" applyBorder="1" applyAlignment="1">
      <alignment horizontal="left" vertical="center"/>
    </xf>
    <xf numFmtId="0" fontId="27" fillId="0" borderId="0" xfId="9" applyFont="1" applyAlignment="1">
      <alignment horizontal="left"/>
    </xf>
    <xf numFmtId="0" fontId="31" fillId="0" borderId="0" xfId="9" applyFont="1" applyAlignment="1">
      <alignment horizontal="left" vertical="center" indent="1"/>
    </xf>
    <xf numFmtId="0" fontId="1" fillId="0" borderId="0" xfId="9" applyFont="1" applyFill="1" applyAlignment="1">
      <alignment vertical="center"/>
    </xf>
    <xf numFmtId="0" fontId="31" fillId="0" borderId="0" xfId="9" applyFont="1" applyFill="1" applyAlignment="1">
      <alignment vertical="center"/>
    </xf>
    <xf numFmtId="0" fontId="1" fillId="0" borderId="7" xfId="0" applyFont="1" applyBorder="1" applyAlignment="1">
      <alignment vertical="center"/>
    </xf>
    <xf numFmtId="0" fontId="34" fillId="0" borderId="11" xfId="0" applyFont="1" applyBorder="1" applyAlignment="1">
      <alignment vertical="center"/>
    </xf>
    <xf numFmtId="0" fontId="1" fillId="9" borderId="13"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1" fillId="9" borderId="15"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1" fillId="9" borderId="0" xfId="0" applyFont="1" applyFill="1" applyAlignment="1">
      <alignment horizontal="left" vertical="center" wrapText="1"/>
    </xf>
    <xf numFmtId="0" fontId="1" fillId="9" borderId="12" xfId="0" applyFont="1" applyFill="1" applyBorder="1" applyAlignment="1">
      <alignment horizontal="left" vertical="center" wrapText="1"/>
    </xf>
    <xf numFmtId="0" fontId="1" fillId="9" borderId="17" xfId="0" applyFont="1" applyFill="1" applyBorder="1" applyAlignment="1">
      <alignment horizontal="left" vertical="center" wrapText="1"/>
    </xf>
    <xf numFmtId="0" fontId="1" fillId="9" borderId="18" xfId="0" applyFont="1" applyFill="1" applyBorder="1" applyAlignment="1">
      <alignment horizontal="left" vertical="center" wrapText="1"/>
    </xf>
    <xf numFmtId="0" fontId="1" fillId="9" borderId="19" xfId="0" applyFont="1" applyFill="1" applyBorder="1" applyAlignment="1">
      <alignment horizontal="left" vertical="center" wrapText="1"/>
    </xf>
    <xf numFmtId="0" fontId="31" fillId="0" borderId="0" xfId="9" applyFont="1" applyFill="1" applyAlignment="1">
      <alignment horizontal="left" vertical="center" indent="1"/>
    </xf>
    <xf numFmtId="49" fontId="17" fillId="0" borderId="1" xfId="1" applyNumberFormat="1" applyFont="1" applyFill="1" applyBorder="1" applyAlignment="1">
      <alignment horizontal="left" vertical="center"/>
    </xf>
    <xf numFmtId="0" fontId="8" fillId="4" borderId="0" xfId="0" applyFont="1" applyFill="1" applyAlignment="1">
      <alignment horizontal="left" vertical="center"/>
    </xf>
    <xf numFmtId="0" fontId="36" fillId="4" borderId="0" xfId="0" applyFont="1" applyFill="1" applyAlignment="1">
      <alignment horizontal="right" vertical="center"/>
    </xf>
    <xf numFmtId="0" fontId="33" fillId="0" borderId="0" xfId="0" applyFont="1" applyAlignment="1">
      <alignment horizontal="left"/>
    </xf>
    <xf numFmtId="0" fontId="53" fillId="0" borderId="0" xfId="9" applyFont="1" applyBorder="1" applyAlignment="1">
      <alignment horizontal="left" vertical="center"/>
    </xf>
    <xf numFmtId="0" fontId="47" fillId="0" borderId="0" xfId="0" applyFont="1" applyAlignment="1">
      <alignment horizontal="left" vertical="center" wrapText="1"/>
    </xf>
    <xf numFmtId="0" fontId="47" fillId="0" borderId="8" xfId="0" applyFont="1" applyBorder="1" applyAlignment="1">
      <alignment horizontal="left" vertical="center" wrapText="1"/>
    </xf>
    <xf numFmtId="0" fontId="47" fillId="13" borderId="22" xfId="0" applyFont="1" applyFill="1" applyBorder="1" applyAlignment="1">
      <alignment horizontal="left" vertical="center"/>
    </xf>
    <xf numFmtId="0" fontId="47" fillId="13" borderId="0" xfId="0" applyFont="1" applyFill="1" applyAlignment="1">
      <alignment horizontal="left" vertical="center"/>
    </xf>
    <xf numFmtId="0" fontId="47" fillId="13" borderId="21" xfId="0" applyFont="1" applyFill="1" applyBorder="1" applyAlignment="1">
      <alignment horizontal="left" vertical="center"/>
    </xf>
    <xf numFmtId="0" fontId="47" fillId="0" borderId="9" xfId="0" applyFont="1" applyBorder="1" applyAlignment="1">
      <alignment horizontal="left" vertical="center" wrapText="1"/>
    </xf>
    <xf numFmtId="0" fontId="47" fillId="0" borderId="21" xfId="0" applyFont="1" applyBorder="1" applyAlignment="1">
      <alignment horizontal="left" vertical="center" wrapText="1"/>
    </xf>
    <xf numFmtId="0" fontId="47" fillId="0" borderId="10" xfId="0" applyFont="1" applyBorder="1" applyAlignment="1">
      <alignment horizontal="left" vertical="center" wrapText="1"/>
    </xf>
    <xf numFmtId="0" fontId="47" fillId="0" borderId="9" xfId="0" applyFont="1" applyBorder="1" applyAlignment="1">
      <alignment horizontal="left" vertical="center"/>
    </xf>
    <xf numFmtId="0" fontId="47" fillId="0" borderId="0" xfId="0" applyFont="1" applyAlignment="1">
      <alignment horizontal="left" vertical="center"/>
    </xf>
    <xf numFmtId="0" fontId="47" fillId="0" borderId="10" xfId="0" applyFont="1" applyBorder="1" applyAlignment="1">
      <alignment horizontal="left" vertical="center"/>
    </xf>
    <xf numFmtId="0" fontId="47" fillId="13" borderId="9" xfId="0" applyFont="1" applyFill="1" applyBorder="1" applyAlignment="1">
      <alignment horizontal="left" vertical="center"/>
    </xf>
    <xf numFmtId="0" fontId="47" fillId="0" borderId="21" xfId="0" applyFont="1" applyBorder="1" applyAlignment="1">
      <alignment horizontal="left" vertical="center"/>
    </xf>
    <xf numFmtId="0" fontId="47" fillId="0" borderId="22" xfId="0" applyFont="1" applyBorder="1" applyAlignment="1">
      <alignment horizontal="left" vertical="center"/>
    </xf>
    <xf numFmtId="0" fontId="47" fillId="0" borderId="22" xfId="0" applyFont="1" applyBorder="1" applyAlignment="1">
      <alignment horizontal="left" vertical="center" wrapText="1"/>
    </xf>
    <xf numFmtId="0" fontId="47" fillId="13" borderId="10" xfId="0" applyFont="1" applyFill="1" applyBorder="1" applyAlignment="1">
      <alignment horizontal="left" vertical="center"/>
    </xf>
    <xf numFmtId="0" fontId="1" fillId="0" borderId="27" xfId="8" applyFont="1" applyBorder="1" applyAlignment="1">
      <alignment vertical="center" wrapText="1"/>
    </xf>
    <xf numFmtId="0" fontId="1" fillId="0" borderId="22" xfId="8" applyFont="1" applyBorder="1" applyAlignment="1">
      <alignment horizontal="left" vertical="center" wrapText="1"/>
    </xf>
    <xf numFmtId="0" fontId="1" fillId="0" borderId="0" xfId="8" applyFont="1" applyAlignment="1">
      <alignment horizontal="left" vertical="center" wrapText="1"/>
    </xf>
    <xf numFmtId="0" fontId="1" fillId="0" borderId="21" xfId="8" applyFont="1" applyBorder="1" applyAlignment="1">
      <alignment horizontal="left" vertical="center" wrapText="1"/>
    </xf>
    <xf numFmtId="0" fontId="33" fillId="0" borderId="0" xfId="0" applyFont="1" applyAlignment="1">
      <alignment horizontal="left" vertical="center" wrapText="1"/>
    </xf>
    <xf numFmtId="0" fontId="30" fillId="0" borderId="0" xfId="0" applyFont="1" applyAlignment="1">
      <alignment horizontal="right" vertical="center"/>
    </xf>
    <xf numFmtId="0" fontId="43" fillId="0" borderId="0" xfId="0" applyFont="1" applyAlignment="1">
      <alignment horizontal="right" vertical="center"/>
    </xf>
    <xf numFmtId="0" fontId="43" fillId="0" borderId="0" xfId="9" applyFont="1" applyBorder="1" applyAlignment="1">
      <alignment horizontal="right" vertical="center" wrapText="1"/>
    </xf>
    <xf numFmtId="0" fontId="35" fillId="0" borderId="0" xfId="9" applyFont="1" applyBorder="1" applyAlignment="1">
      <alignment horizontal="right" vertical="center"/>
    </xf>
    <xf numFmtId="0" fontId="35" fillId="0" borderId="1" xfId="9" applyFont="1" applyBorder="1" applyAlignment="1">
      <alignment horizontal="right" vertical="center"/>
    </xf>
    <xf numFmtId="0" fontId="1" fillId="0" borderId="21" xfId="8" applyFont="1" applyBorder="1" applyAlignment="1">
      <alignment vertical="center" wrapText="1"/>
    </xf>
    <xf numFmtId="0" fontId="19" fillId="7" borderId="6" xfId="5" applyFont="1" applyFill="1" applyBorder="1" applyAlignment="1">
      <alignment horizontal="left" vertical="center" wrapText="1"/>
    </xf>
    <xf numFmtId="0" fontId="24" fillId="5" borderId="22" xfId="8" applyFont="1" applyFill="1" applyBorder="1" applyAlignment="1">
      <alignment horizontal="center" vertical="center"/>
    </xf>
    <xf numFmtId="0" fontId="24" fillId="5" borderId="21" xfId="8" applyFont="1" applyFill="1" applyBorder="1" applyAlignment="1">
      <alignment horizontal="center" vertical="center"/>
    </xf>
    <xf numFmtId="0" fontId="24" fillId="5" borderId="0" xfId="8" applyFont="1" applyFill="1" applyAlignment="1">
      <alignment horizontal="center" vertical="center"/>
    </xf>
    <xf numFmtId="0" fontId="1" fillId="5" borderId="0" xfId="7" applyFont="1" applyFill="1" applyAlignment="1">
      <alignment horizontal="left" vertical="center" wrapText="1"/>
    </xf>
    <xf numFmtId="0" fontId="1" fillId="5" borderId="0" xfId="7" applyFont="1" applyFill="1" applyAlignment="1">
      <alignment horizontal="left" vertical="center"/>
    </xf>
    <xf numFmtId="0" fontId="1" fillId="5" borderId="0" xfId="7" applyFont="1" applyFill="1" applyAlignment="1">
      <alignment vertical="center" wrapText="1"/>
    </xf>
    <xf numFmtId="0" fontId="24" fillId="12" borderId="0" xfId="7" applyFont="1" applyFill="1" applyAlignment="1">
      <alignment horizontal="left" vertical="center"/>
    </xf>
    <xf numFmtId="0" fontId="23" fillId="10" borderId="0" xfId="7" applyFont="1" applyFill="1" applyAlignment="1">
      <alignment horizontal="center" vertical="center"/>
    </xf>
    <xf numFmtId="0" fontId="32" fillId="0" borderId="0" xfId="0" applyFont="1" applyAlignment="1">
      <alignment horizontal="left" vertical="center" wrapText="1"/>
    </xf>
    <xf numFmtId="0" fontId="32" fillId="0" borderId="1" xfId="0" applyFont="1" applyBorder="1" applyAlignment="1">
      <alignment horizontal="left" vertical="center" wrapText="1"/>
    </xf>
    <xf numFmtId="0" fontId="1" fillId="5" borderId="6" xfId="7" applyFont="1" applyFill="1" applyBorder="1" applyAlignment="1">
      <alignment horizontal="left" vertical="center" wrapText="1"/>
    </xf>
    <xf numFmtId="0" fontId="23" fillId="10" borderId="0" xfId="7" applyFont="1" applyFill="1" applyAlignment="1">
      <alignment horizontal="left" vertical="center" wrapText="1"/>
    </xf>
    <xf numFmtId="0" fontId="21" fillId="5" borderId="0" xfId="7" applyFont="1" applyFill="1"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xf>
    <xf numFmtId="0" fontId="1" fillId="0" borderId="0" xfId="0" applyFont="1" applyAlignment="1">
      <alignment horizontal="left" vertical="center" wrapText="1"/>
    </xf>
    <xf numFmtId="0" fontId="43" fillId="0" borderId="0" xfId="0" applyFont="1" applyAlignment="1">
      <alignment horizontal="right" vertical="center" wrapText="1"/>
    </xf>
    <xf numFmtId="0" fontId="30" fillId="0" borderId="1" xfId="0" applyFont="1" applyBorder="1" applyAlignment="1">
      <alignment horizontal="right" vertical="center" wrapText="1"/>
    </xf>
    <xf numFmtId="0" fontId="33" fillId="0" borderId="23" xfId="0" applyFont="1" applyBorder="1" applyAlignment="1">
      <alignment horizontal="left" vertical="center"/>
    </xf>
    <xf numFmtId="0" fontId="67" fillId="0" borderId="38" xfId="0" applyFont="1" applyFill="1" applyBorder="1" applyAlignment="1">
      <alignment horizontal="left" vertical="center" wrapText="1"/>
    </xf>
    <xf numFmtId="0" fontId="67" fillId="0" borderId="0" xfId="0" applyFont="1" applyFill="1" applyAlignment="1">
      <alignment horizontal="left" vertical="center" wrapText="1"/>
    </xf>
    <xf numFmtId="0" fontId="0" fillId="0" borderId="28"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0" xfId="0" applyFont="1" applyAlignment="1">
      <alignment horizontal="center" vertical="center" wrapText="1"/>
    </xf>
    <xf numFmtId="0" fontId="0" fillId="0" borderId="31"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3" xfId="0" applyFont="1" applyBorder="1" applyAlignment="1">
      <alignment horizontal="center" vertical="center" wrapText="1"/>
    </xf>
    <xf numFmtId="0" fontId="41" fillId="0" borderId="0" xfId="9" applyFont="1" applyBorder="1" applyAlignment="1">
      <alignment horizontal="lef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0" borderId="32" xfId="0" applyFont="1" applyBorder="1" applyAlignment="1">
      <alignment horizontal="center" vertical="center"/>
    </xf>
    <xf numFmtId="0" fontId="54" fillId="0" borderId="29" xfId="0" applyFont="1" applyBorder="1" applyAlignment="1">
      <alignment horizontal="center" vertical="center"/>
    </xf>
    <xf numFmtId="0" fontId="54" fillId="0" borderId="31" xfId="0" applyFont="1" applyBorder="1" applyAlignment="1">
      <alignment horizontal="center" vertical="center"/>
    </xf>
    <xf numFmtId="0" fontId="54" fillId="0" borderId="33" xfId="0" applyFont="1" applyBorder="1" applyAlignment="1">
      <alignment horizontal="center" vertical="center"/>
    </xf>
    <xf numFmtId="0" fontId="38" fillId="0" borderId="0" xfId="9" applyFont="1" applyBorder="1" applyAlignment="1">
      <alignment horizontal="right" vertical="center"/>
    </xf>
    <xf numFmtId="0" fontId="41" fillId="0" borderId="0" xfId="9" applyFont="1" applyBorder="1" applyAlignment="1">
      <alignment horizontal="right" vertical="center"/>
    </xf>
    <xf numFmtId="0" fontId="38" fillId="0" borderId="1" xfId="9" applyFont="1" applyBorder="1" applyAlignment="1">
      <alignment horizontal="right" vertical="center"/>
    </xf>
    <xf numFmtId="0" fontId="2" fillId="0" borderId="0" xfId="0" applyFont="1" applyAlignment="1">
      <alignment horizontal="left" vertical="center" wrapText="1"/>
    </xf>
    <xf numFmtId="0" fontId="40" fillId="0" borderId="0" xfId="0" applyFont="1" applyAlignment="1">
      <alignment horizontal="left" vertical="center"/>
    </xf>
    <xf numFmtId="0" fontId="40" fillId="0" borderId="1" xfId="0" applyFont="1" applyBorder="1" applyAlignment="1">
      <alignment horizontal="left" vertical="center"/>
    </xf>
    <xf numFmtId="0" fontId="2" fillId="0" borderId="0" xfId="0" applyFont="1" applyAlignment="1">
      <alignment horizontal="left" vertical="center"/>
    </xf>
    <xf numFmtId="0" fontId="8" fillId="18" borderId="0" xfId="0" applyFont="1" applyFill="1" applyAlignment="1">
      <alignment horizontal="left" vertical="center"/>
    </xf>
    <xf numFmtId="0" fontId="36" fillId="18" borderId="0" xfId="0" applyFont="1" applyFill="1" applyAlignment="1">
      <alignment horizontal="right" vertical="center"/>
    </xf>
    <xf numFmtId="0" fontId="42" fillId="18" borderId="0" xfId="0" applyFont="1" applyFill="1" applyAlignment="1">
      <alignment horizontal="right" vertical="center"/>
    </xf>
    <xf numFmtId="0" fontId="42" fillId="4" borderId="0" xfId="0" applyFont="1" applyFill="1" applyAlignment="1">
      <alignment horizontal="right" vertical="center"/>
    </xf>
    <xf numFmtId="0" fontId="45" fillId="0" borderId="0" xfId="9" applyFont="1" applyBorder="1" applyAlignment="1">
      <alignment horizontal="left" vertical="center" wrapText="1"/>
    </xf>
    <xf numFmtId="0" fontId="51" fillId="0" borderId="0" xfId="0" applyFont="1" applyAlignment="1">
      <alignment horizontal="left" vertical="center" wrapText="1"/>
    </xf>
    <xf numFmtId="0" fontId="10" fillId="0" borderId="1" xfId="0" applyFont="1" applyBorder="1" applyAlignment="1">
      <alignment horizontal="left" vertical="center" wrapText="1"/>
    </xf>
  </cellXfs>
  <cellStyles count="10">
    <cellStyle name="Comma" xfId="1" builtinId="3"/>
    <cellStyle name="Hyperlink" xfId="9" builtinId="8"/>
    <cellStyle name="Normal" xfId="0" builtinId="0"/>
    <cellStyle name="Normal 2" xfId="3" xr:uid="{00000000-0005-0000-0000-000003000000}"/>
    <cellStyle name="Normal 3" xfId="4" xr:uid="{00000000-0005-0000-0000-000004000000}"/>
    <cellStyle name="Normal 4" xfId="5" xr:uid="{00000000-0005-0000-0000-000005000000}"/>
    <cellStyle name="Normal 5" xfId="6" xr:uid="{00000000-0005-0000-0000-000006000000}"/>
    <cellStyle name="Normal 6" xfId="7" xr:uid="{00000000-0005-0000-0000-000007000000}"/>
    <cellStyle name="Normal 7" xfId="8" xr:uid="{00000000-0005-0000-0000-000008000000}"/>
    <cellStyle name="Percent" xfId="2" builtinId="5"/>
  </cellStyles>
  <dxfs count="0"/>
  <tableStyles count="0" defaultTableStyle="TableStyleMedium2" defaultPivotStyle="PivotStyleLight16"/>
  <colors>
    <mruColors>
      <color rgb="FF00A36A"/>
      <color rgb="FF004F3C"/>
      <color rgb="FFCCECFF"/>
      <color rgb="FFCC3300"/>
      <color rgb="FFCCFFCC"/>
      <color rgb="FF0099FF"/>
      <color rgb="FF66CCFF"/>
      <color rgb="FF0000CC"/>
      <color rgb="FF0080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CO</a:t>
            </a:r>
            <a:r>
              <a:rPr lang="en-US" sz="6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2</a:t>
            </a: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 Emission </a:t>
            </a:r>
          </a:p>
          <a:p>
            <a:pPr algn="l">
              <a:defRPr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Intensity</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01-1B59-41A2-8CC1-A0C9F3AD0297}"/>
              </c:ext>
            </c:extLst>
          </c:dPt>
          <c:dPt>
            <c:idx val="1"/>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3-1B59-41A2-8CC1-A0C9F3AD029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'Targets Data'!$C$2:$D$2</c:f>
              <c:strCache>
                <c:ptCount val="2"/>
                <c:pt idx="0">
                  <c:v> FY 30 </c:v>
                </c:pt>
                <c:pt idx="1">
                  <c:v> FY 05 </c:v>
                </c:pt>
              </c:strCache>
            </c:strRef>
          </c:cat>
          <c:val>
            <c:numRef>
              <c:f>'Targets Data'!$C$4:$D$4</c:f>
              <c:numCache>
                <c:formatCode>_(* #,##0.00_);_(* \(#,##0.00\);_(* "-"??_);_(@_)</c:formatCode>
                <c:ptCount val="2"/>
                <c:pt idx="0">
                  <c:v>1.95</c:v>
                </c:pt>
                <c:pt idx="1">
                  <c:v>3.39</c:v>
                </c:pt>
              </c:numCache>
            </c:numRef>
          </c:val>
          <c:extLst>
            <c:ext xmlns:c15="http://schemas.microsoft.com/office/drawing/2012/chart" uri="{02D57815-91ED-43cb-92C2-25804820EDAC}">
              <c15:filteredSeriesTitle>
                <c15:tx>
                  <c:v>Climate Change</c:v>
                </c15:tx>
              </c15:filteredSeriesTitle>
            </c:ext>
            <c:ext xmlns:c16="http://schemas.microsoft.com/office/drawing/2014/chart" uri="{C3380CC4-5D6E-409C-BE32-E72D297353CC}">
              <c16:uniqueId val="{00000006-1B59-41A2-8CC1-A0C9F3AD0297}"/>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accent3">
          <a:lumMod val="40000"/>
          <a:lumOff val="60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Air Emissions</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26196777486147566"/>
          <c:w val="0.93888888888888888"/>
          <c:h val="0.66237605715952175"/>
        </c:manualLayout>
      </c:layout>
      <c:barChart>
        <c:barDir val="col"/>
        <c:grouping val="clustered"/>
        <c:varyColors val="0"/>
        <c:ser>
          <c:idx val="1"/>
          <c:order val="0"/>
          <c:tx>
            <c:v>Specific NOx Emission Intensity </c:v>
          </c:tx>
          <c:spPr>
            <a:solidFill>
              <a:srgbClr val="0070C0"/>
            </a:solidFill>
            <a:ln>
              <a:noFill/>
            </a:ln>
            <a:effectLst/>
          </c:spPr>
          <c:invertIfNegative val="0"/>
          <c:dPt>
            <c:idx val="0"/>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1-242B-49F0-AD1E-5FED8A39B2BB}"/>
              </c:ext>
            </c:extLst>
          </c:dPt>
          <c:dPt>
            <c:idx val="4"/>
            <c:invertIfNegative val="0"/>
            <c:bubble3D val="0"/>
            <c:spPr>
              <a:solidFill>
                <a:srgbClr val="0070C0"/>
              </a:solidFill>
              <a:ln>
                <a:noFill/>
              </a:ln>
              <a:effectLst/>
            </c:spPr>
            <c:extLst>
              <c:ext xmlns:c16="http://schemas.microsoft.com/office/drawing/2014/chart" uri="{C3380CC4-5D6E-409C-BE32-E72D297353CC}">
                <c16:uniqueId val="{00000003-242B-49F0-AD1E-5FED8A39B2BB}"/>
              </c:ext>
            </c:extLst>
          </c:dPt>
          <c:dPt>
            <c:idx val="8"/>
            <c:invertIfNegative val="0"/>
            <c:bubble3D val="0"/>
            <c:spPr>
              <a:solidFill>
                <a:srgbClr val="0070C0"/>
              </a:solidFill>
              <a:ln>
                <a:noFill/>
              </a:ln>
              <a:effectLst/>
            </c:spPr>
            <c:extLst>
              <c:ext xmlns:c16="http://schemas.microsoft.com/office/drawing/2014/chart" uri="{C3380CC4-5D6E-409C-BE32-E72D297353CC}">
                <c16:uniqueId val="{00000005-242B-49F0-AD1E-5FED8A39B2BB}"/>
              </c:ext>
            </c:extLst>
          </c:dPt>
          <c:dLbls>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accent6"/>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242B-49F0-AD1E-5FED8A39B2BB}"/>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Data'!$C$9:$K$9</c:f>
              <c:strCache>
                <c:ptCount val="9"/>
                <c:pt idx="0">
                  <c:v> FY 30 </c:v>
                </c:pt>
                <c:pt idx="1">
                  <c:v> FY 25 </c:v>
                </c:pt>
                <c:pt idx="2">
                  <c:v> FY 24 </c:v>
                </c:pt>
                <c:pt idx="3">
                  <c:v> FY 23 </c:v>
                </c:pt>
                <c:pt idx="4">
                  <c:v> FY 22 </c:v>
                </c:pt>
                <c:pt idx="5">
                  <c:v> FY 21 </c:v>
                </c:pt>
                <c:pt idx="6">
                  <c:v> FY 20 </c:v>
                </c:pt>
                <c:pt idx="7">
                  <c:v> FY 19 </c:v>
                </c:pt>
                <c:pt idx="8">
                  <c:v> FY 18 </c:v>
                </c:pt>
              </c:strCache>
            </c:strRef>
          </c:cat>
          <c:val>
            <c:numRef>
              <c:f>'Dashboard Data'!$C$12:$K$12</c:f>
              <c:numCache>
                <c:formatCode>_(* #,##0.00_);_(* \(#,##0.00\);_(* "-"??_);_(@_)</c:formatCode>
                <c:ptCount val="9"/>
                <c:pt idx="0">
                  <c:v>0.91</c:v>
                </c:pt>
                <c:pt idx="1">
                  <c:v>1.0900000000000001</c:v>
                </c:pt>
                <c:pt idx="2">
                  <c:v>1.19</c:v>
                </c:pt>
                <c:pt idx="3">
                  <c:v>1.19</c:v>
                </c:pt>
                <c:pt idx="4">
                  <c:v>1.26</c:v>
                </c:pt>
                <c:pt idx="5">
                  <c:v>1.52</c:v>
                </c:pt>
                <c:pt idx="6">
                  <c:v>1.36</c:v>
                </c:pt>
                <c:pt idx="7">
                  <c:v>1.29</c:v>
                </c:pt>
                <c:pt idx="8">
                  <c:v>1.24</c:v>
                </c:pt>
              </c:numCache>
            </c:numRef>
          </c:val>
          <c:extLst>
            <c:ext xmlns:c16="http://schemas.microsoft.com/office/drawing/2014/chart" uri="{C3380CC4-5D6E-409C-BE32-E72D297353CC}">
              <c16:uniqueId val="{00000006-242B-49F0-AD1E-5FED8A39B2BB}"/>
            </c:ext>
          </c:extLst>
        </c:ser>
        <c:ser>
          <c:idx val="2"/>
          <c:order val="1"/>
          <c:tx>
            <c:v>Specific SOx Emission Intensity</c:v>
          </c:tx>
          <c:spPr>
            <a:solidFill>
              <a:srgbClr val="002060"/>
            </a:solidFill>
            <a:ln>
              <a:noFill/>
            </a:ln>
            <a:effectLst/>
          </c:spPr>
          <c:invertIfNegative val="0"/>
          <c:dPt>
            <c:idx val="0"/>
            <c:invertIfNegative val="0"/>
            <c:bubble3D val="0"/>
            <c:spPr>
              <a:solidFill>
                <a:srgbClr val="00A36A"/>
              </a:solidFill>
              <a:ln>
                <a:noFill/>
              </a:ln>
              <a:effectLst/>
            </c:spPr>
            <c:extLst>
              <c:ext xmlns:c16="http://schemas.microsoft.com/office/drawing/2014/chart" uri="{C3380CC4-5D6E-409C-BE32-E72D297353CC}">
                <c16:uniqueId val="{00000008-242B-49F0-AD1E-5FED8A39B2BB}"/>
              </c:ext>
            </c:extLst>
          </c:dPt>
          <c:dPt>
            <c:idx val="4"/>
            <c:invertIfNegative val="0"/>
            <c:bubble3D val="0"/>
            <c:spPr>
              <a:solidFill>
                <a:srgbClr val="002060"/>
              </a:solidFill>
              <a:ln>
                <a:noFill/>
              </a:ln>
              <a:effectLst/>
            </c:spPr>
            <c:extLst>
              <c:ext xmlns:c16="http://schemas.microsoft.com/office/drawing/2014/chart" uri="{C3380CC4-5D6E-409C-BE32-E72D297353CC}">
                <c16:uniqueId val="{0000000A-242B-49F0-AD1E-5FED8A39B2BB}"/>
              </c:ext>
            </c:extLst>
          </c:dPt>
          <c:dPt>
            <c:idx val="8"/>
            <c:invertIfNegative val="0"/>
            <c:bubble3D val="0"/>
            <c:spPr>
              <a:solidFill>
                <a:srgbClr val="002060"/>
              </a:solidFill>
              <a:ln>
                <a:noFill/>
              </a:ln>
              <a:effectLst/>
            </c:spPr>
            <c:extLst>
              <c:ext xmlns:c16="http://schemas.microsoft.com/office/drawing/2014/chart" uri="{C3380CC4-5D6E-409C-BE32-E72D297353CC}">
                <c16:uniqueId val="{0000000C-242B-49F0-AD1E-5FED8A39B2BB}"/>
              </c:ext>
            </c:extLst>
          </c:dPt>
          <c:dLbls>
            <c:dLbl>
              <c:idx val="0"/>
              <c:layout>
                <c:manualLayout>
                  <c:x val="1.1498658489842852E-2"/>
                  <c:y val="0"/>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42B-49F0-AD1E-5FED8A39B2BB}"/>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Data'!$C$9:$K$9</c:f>
              <c:strCache>
                <c:ptCount val="9"/>
                <c:pt idx="0">
                  <c:v> FY 30 </c:v>
                </c:pt>
                <c:pt idx="1">
                  <c:v> FY 25 </c:v>
                </c:pt>
                <c:pt idx="2">
                  <c:v> FY 24 </c:v>
                </c:pt>
                <c:pt idx="3">
                  <c:v> FY 23 </c:v>
                </c:pt>
                <c:pt idx="4">
                  <c:v> FY 22 </c:v>
                </c:pt>
                <c:pt idx="5">
                  <c:v> FY 21 </c:v>
                </c:pt>
                <c:pt idx="6">
                  <c:v> FY 20 </c:v>
                </c:pt>
                <c:pt idx="7">
                  <c:v> FY 19 </c:v>
                </c:pt>
                <c:pt idx="8">
                  <c:v> FY 18 </c:v>
                </c:pt>
              </c:strCache>
            </c:strRef>
          </c:cat>
          <c:val>
            <c:numRef>
              <c:f>'Dashboard Data'!$C$13:$K$13</c:f>
              <c:numCache>
                <c:formatCode>_(* #,##0.00_);_(* \(#,##0.00\);_(* "-"??_);_(@_)</c:formatCode>
                <c:ptCount val="9"/>
                <c:pt idx="0">
                  <c:v>0.82</c:v>
                </c:pt>
                <c:pt idx="1">
                  <c:v>1.51</c:v>
                </c:pt>
                <c:pt idx="2">
                  <c:v>1.69</c:v>
                </c:pt>
                <c:pt idx="3">
                  <c:v>1.69</c:v>
                </c:pt>
                <c:pt idx="4">
                  <c:v>1.89</c:v>
                </c:pt>
                <c:pt idx="5">
                  <c:v>2.0499999999999998</c:v>
                </c:pt>
                <c:pt idx="6">
                  <c:v>1.88</c:v>
                </c:pt>
                <c:pt idx="7">
                  <c:v>1.74</c:v>
                </c:pt>
                <c:pt idx="8">
                  <c:v>1.6</c:v>
                </c:pt>
              </c:numCache>
            </c:numRef>
          </c:val>
          <c:extLst>
            <c:ext xmlns:c16="http://schemas.microsoft.com/office/drawing/2014/chart" uri="{C3380CC4-5D6E-409C-BE32-E72D297353CC}">
              <c16:uniqueId val="{0000000D-242B-49F0-AD1E-5FED8A39B2BB}"/>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out"/>
        <c:minorTickMark val="none"/>
        <c:tickLblPos val="nextTo"/>
        <c:spPr>
          <a:noFill/>
          <a:ln w="12700" cap="flat" cmpd="sng" algn="ctr">
            <a:solidFill>
              <a:schemeClr val="accent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ax val="2.6"/>
          <c:min val="0.5"/>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869642800"/>
        <c:crosses val="autoZero"/>
        <c:crossBetween val="between"/>
      </c:valAx>
      <c:spPr>
        <a:noFill/>
        <a:ln>
          <a:noFill/>
        </a:ln>
        <a:effectLst/>
      </c:spPr>
    </c:plotArea>
    <c:legend>
      <c:legendPos val="r"/>
      <c:layout>
        <c:manualLayout>
          <c:xMode val="edge"/>
          <c:yMode val="edge"/>
          <c:x val="0"/>
          <c:y val="0.15915793616846094"/>
          <c:w val="0.42394436975865823"/>
          <c:h val="0.156140008613124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Specific Dust Emission </a:t>
            </a:r>
          </a:p>
          <a:p>
            <a:pPr algn="l">
              <a:defRPr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Intensity</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lgn="l">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200449347200214"/>
        </c:manualLayout>
      </c:layout>
      <c:barChart>
        <c:barDir val="col"/>
        <c:grouping val="clustered"/>
        <c:varyColors val="0"/>
        <c:ser>
          <c:idx val="0"/>
          <c:order val="0"/>
          <c:tx>
            <c:v>PM</c:v>
          </c:tx>
          <c:spPr>
            <a:solidFill>
              <a:schemeClr val="accent1">
                <a:lumMod val="40000"/>
                <a:lumOff val="60000"/>
              </a:schemeClr>
            </a:solidFill>
            <a:ln>
              <a:noFill/>
            </a:ln>
            <a:effectLst/>
          </c:spPr>
          <c:invertIfNegative val="0"/>
          <c:dPt>
            <c:idx val="0"/>
            <c:invertIfNegative val="0"/>
            <c:bubble3D val="0"/>
            <c:spPr>
              <a:solidFill>
                <a:srgbClr val="00A36A"/>
              </a:solidFill>
              <a:ln>
                <a:noFill/>
              </a:ln>
              <a:effectLst/>
            </c:spPr>
            <c:extLst>
              <c:ext xmlns:c16="http://schemas.microsoft.com/office/drawing/2014/chart" uri="{C3380CC4-5D6E-409C-BE32-E72D297353CC}">
                <c16:uniqueId val="{00000001-8F91-48B6-957E-21DC1BF2F566}"/>
              </c:ext>
            </c:extLst>
          </c:dPt>
          <c:dPt>
            <c:idx val="1"/>
            <c:invertIfNegative val="0"/>
            <c:bubble3D val="0"/>
            <c:spPr>
              <a:gradFill>
                <a:gsLst>
                  <a:gs pos="0">
                    <a:srgbClr val="002060"/>
                  </a:gs>
                  <a:gs pos="100000">
                    <a:srgbClr val="00A36A"/>
                  </a:gs>
                </a:gsLst>
                <a:lin ang="16200000" scaled="1"/>
              </a:gradFill>
              <a:ln>
                <a:noFill/>
              </a:ln>
              <a:effectLst/>
            </c:spPr>
            <c:extLst>
              <c:ext xmlns:c16="http://schemas.microsoft.com/office/drawing/2014/chart" uri="{C3380CC4-5D6E-409C-BE32-E72D297353CC}">
                <c16:uniqueId val="{00000007-8CFF-408F-8E84-DEDB274FB7CD}"/>
              </c:ext>
            </c:extLst>
          </c:dPt>
          <c:dPt>
            <c:idx val="4"/>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3-8F91-48B6-957E-21DC1BF2F566}"/>
              </c:ext>
            </c:extLst>
          </c:dPt>
          <c:dPt>
            <c:idx val="9"/>
            <c:invertIfNegative val="0"/>
            <c:bubble3D val="0"/>
            <c:spPr>
              <a:solidFill>
                <a:srgbClr val="002060"/>
              </a:solidFill>
              <a:ln>
                <a:noFill/>
              </a:ln>
              <a:effectLst/>
            </c:spPr>
            <c:extLst>
              <c:ext xmlns:c16="http://schemas.microsoft.com/office/drawing/2014/chart" uri="{C3380CC4-5D6E-409C-BE32-E72D297353CC}">
                <c16:uniqueId val="{00000005-8F91-48B6-957E-21DC1BF2F566}"/>
              </c:ext>
            </c:extLst>
          </c:dPt>
          <c:dLbls>
            <c:dLbl>
              <c:idx val="9"/>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8F91-48B6-957E-21DC1BF2F56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Data'!$C$2:$L$2</c:f>
              <c:strCache>
                <c:ptCount val="10"/>
                <c:pt idx="0">
                  <c:v> FY 30 </c:v>
                </c:pt>
                <c:pt idx="1">
                  <c:v> FY 25 </c:v>
                </c:pt>
                <c:pt idx="2">
                  <c:v> FY  24 </c:v>
                </c:pt>
                <c:pt idx="3">
                  <c:v> FY 23 </c:v>
                </c:pt>
                <c:pt idx="4">
                  <c:v> FY 22 </c:v>
                </c:pt>
                <c:pt idx="5">
                  <c:v> FY 21 </c:v>
                </c:pt>
                <c:pt idx="6">
                  <c:v> FY 20 </c:v>
                </c:pt>
                <c:pt idx="7">
                  <c:v> FY 19 </c:v>
                </c:pt>
                <c:pt idx="8">
                  <c:v> FY 18 </c:v>
                </c:pt>
                <c:pt idx="9">
                  <c:v> FY 05 </c:v>
                </c:pt>
              </c:strCache>
            </c:strRef>
          </c:cat>
          <c:val>
            <c:numRef>
              <c:f>'Dashboard Data'!$C$11:$L$11</c:f>
              <c:numCache>
                <c:formatCode>_(* #,##0.00_);_(* \(#,##0.00\);_(* "-"??_);_(@_)</c:formatCode>
                <c:ptCount val="10"/>
                <c:pt idx="0">
                  <c:v>0.26</c:v>
                </c:pt>
                <c:pt idx="1">
                  <c:v>0.36</c:v>
                </c:pt>
                <c:pt idx="2">
                  <c:v>0.38</c:v>
                </c:pt>
                <c:pt idx="3">
                  <c:v>0.42</c:v>
                </c:pt>
                <c:pt idx="4">
                  <c:v>0.48799999999999999</c:v>
                </c:pt>
                <c:pt idx="5">
                  <c:v>0.48</c:v>
                </c:pt>
                <c:pt idx="6">
                  <c:v>0.98</c:v>
                </c:pt>
                <c:pt idx="7">
                  <c:v>0.94</c:v>
                </c:pt>
                <c:pt idx="8">
                  <c:v>0.98</c:v>
                </c:pt>
                <c:pt idx="9">
                  <c:v>0.93</c:v>
                </c:pt>
              </c:numCache>
            </c:numRef>
          </c:val>
          <c:extLst>
            <c:ext xmlns:c16="http://schemas.microsoft.com/office/drawing/2014/chart" uri="{C3380CC4-5D6E-409C-BE32-E72D297353CC}">
              <c16:uniqueId val="{00000006-8F91-48B6-957E-21DC1BF2F566}"/>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8960251110612E-2"/>
          <c:y val="0.21926038465522599"/>
          <c:w val="0.85771744834021502"/>
          <c:h val="0.56147923068954797"/>
        </c:manualLayout>
      </c:layout>
      <c:barChart>
        <c:barDir val="bar"/>
        <c:grouping val="percentStacked"/>
        <c:varyColors val="0"/>
        <c:ser>
          <c:idx val="0"/>
          <c:order val="0"/>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'Environment Dashboard'!$T$8</c:f>
              <c:strCache>
                <c:ptCount val="1"/>
                <c:pt idx="0">
                  <c:v>CO2</c:v>
                </c:pt>
              </c:strCache>
            </c:strRef>
          </c:cat>
          <c:val>
            <c:numRef>
              <c:f>'Environment Dashboard'!$U$8</c:f>
              <c:numCache>
                <c:formatCode>0%</c:formatCode>
                <c:ptCount val="1"/>
                <c:pt idx="0">
                  <c:v>0.7142857142857143</c:v>
                </c:pt>
              </c:numCache>
            </c:numRef>
          </c:val>
          <c:extLst>
            <c:ext xmlns:c16="http://schemas.microsoft.com/office/drawing/2014/chart" uri="{C3380CC4-5D6E-409C-BE32-E72D297353CC}">
              <c16:uniqueId val="{00000000-411D-4514-91C2-BE8F0DB6A7F3}"/>
            </c:ext>
          </c:extLst>
        </c:ser>
        <c:ser>
          <c:idx val="1"/>
          <c:order val="1"/>
          <c:spPr>
            <a:solidFill>
              <a:schemeClr val="accent2"/>
            </a:solidFill>
            <a:ln>
              <a:noFill/>
            </a:ln>
            <a:effectLst/>
          </c:spPr>
          <c:invertIfNegative val="0"/>
          <c:dPt>
            <c:idx val="0"/>
            <c:invertIfNegative val="0"/>
            <c:bubble3D val="0"/>
            <c:spPr>
              <a:solidFill>
                <a:srgbClr val="00A36A"/>
              </a:solidFill>
              <a:ln>
                <a:noFill/>
              </a:ln>
              <a:effectLst/>
            </c:spPr>
            <c:extLst>
              <c:ext xmlns:c16="http://schemas.microsoft.com/office/drawing/2014/chart" uri="{C3380CC4-5D6E-409C-BE32-E72D297353CC}">
                <c16:uniqueId val="{00000001-5B29-4F53-B005-F6913F559007}"/>
              </c:ext>
            </c:extLst>
          </c:dPt>
          <c:cat>
            <c:strRef>
              <c:f>'Environment Dashboard'!$T$8</c:f>
              <c:strCache>
                <c:ptCount val="1"/>
                <c:pt idx="0">
                  <c:v>CO2</c:v>
                </c:pt>
              </c:strCache>
            </c:strRef>
          </c:cat>
          <c:val>
            <c:numRef>
              <c:f>'Environment Dashboard'!$V$8</c:f>
              <c:numCache>
                <c:formatCode>0%</c:formatCode>
                <c:ptCount val="1"/>
                <c:pt idx="0">
                  <c:v>0.2857142857142857</c:v>
                </c:pt>
              </c:numCache>
            </c:numRef>
          </c:val>
          <c:extLst>
            <c:ext xmlns:c16="http://schemas.microsoft.com/office/drawing/2014/chart" uri="{C3380CC4-5D6E-409C-BE32-E72D297353CC}">
              <c16:uniqueId val="{00000001-411D-4514-91C2-BE8F0DB6A7F3}"/>
            </c:ext>
          </c:extLst>
        </c:ser>
        <c:dLbls>
          <c:showLegendKey val="0"/>
          <c:showVal val="0"/>
          <c:showCatName val="0"/>
          <c:showSerName val="0"/>
          <c:showPercent val="0"/>
          <c:showBubbleSize val="0"/>
        </c:dLbls>
        <c:gapWidth val="150"/>
        <c:overlap val="100"/>
        <c:axId val="567952847"/>
        <c:axId val="567946191"/>
      </c:barChart>
      <c:catAx>
        <c:axId val="567952847"/>
        <c:scaling>
          <c:orientation val="minMax"/>
        </c:scaling>
        <c:delete val="1"/>
        <c:axPos val="l"/>
        <c:numFmt formatCode="General" sourceLinked="1"/>
        <c:majorTickMark val="none"/>
        <c:minorTickMark val="none"/>
        <c:tickLblPos val="nextTo"/>
        <c:crossAx val="567946191"/>
        <c:crosses val="autoZero"/>
        <c:auto val="1"/>
        <c:lblAlgn val="ctr"/>
        <c:lblOffset val="100"/>
        <c:noMultiLvlLbl val="0"/>
      </c:catAx>
      <c:valAx>
        <c:axId val="567946191"/>
        <c:scaling>
          <c:orientation val="minMax"/>
        </c:scaling>
        <c:delete val="1"/>
        <c:axPos val="b"/>
        <c:numFmt formatCode="0%" sourceLinked="1"/>
        <c:majorTickMark val="none"/>
        <c:minorTickMark val="none"/>
        <c:tickLblPos val="nextTo"/>
        <c:crossAx val="5679528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8960251110612E-2"/>
          <c:y val="0.21926038465522599"/>
          <c:w val="0.85771744834021502"/>
          <c:h val="0.56147923068954797"/>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3-04FF-4354-9EEC-8FAB4F1556EC}"/>
              </c:ext>
            </c:extLst>
          </c:dPt>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FF-4354-9EEC-8FAB4F1556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'Environment Dashboard'!$T$9</c:f>
              <c:strCache>
                <c:ptCount val="1"/>
                <c:pt idx="0">
                  <c:v>energy</c:v>
                </c:pt>
              </c:strCache>
            </c:strRef>
          </c:cat>
          <c:val>
            <c:numRef>
              <c:f>'Environment Dashboard'!$U$9</c:f>
              <c:numCache>
                <c:formatCode>0%</c:formatCode>
                <c:ptCount val="1"/>
                <c:pt idx="0">
                  <c:v>1</c:v>
                </c:pt>
              </c:numCache>
            </c:numRef>
          </c:val>
          <c:extLst>
            <c:ext xmlns:c16="http://schemas.microsoft.com/office/drawing/2014/chart" uri="{C3380CC4-5D6E-409C-BE32-E72D297353CC}">
              <c16:uniqueId val="{00000000-04FF-4354-9EEC-8FAB4F1556EC}"/>
            </c:ext>
          </c:extLst>
        </c:ser>
        <c:ser>
          <c:idx val="1"/>
          <c:order val="1"/>
          <c:spPr>
            <a:solidFill>
              <a:schemeClr val="accent2"/>
            </a:solidFill>
            <a:ln>
              <a:noFill/>
            </a:ln>
            <a:effectLst/>
          </c:spPr>
          <c:invertIfNegative val="0"/>
          <c:cat>
            <c:strRef>
              <c:f>'Environment Dashboard'!$T$9</c:f>
              <c:strCache>
                <c:ptCount val="1"/>
                <c:pt idx="0">
                  <c:v>energy</c:v>
                </c:pt>
              </c:strCache>
            </c:strRef>
          </c:cat>
          <c:val>
            <c:numRef>
              <c:f>'Environment Dashboard'!$V$9</c:f>
              <c:numCache>
                <c:formatCode>0%</c:formatCode>
                <c:ptCount val="1"/>
                <c:pt idx="0">
                  <c:v>0</c:v>
                </c:pt>
              </c:numCache>
            </c:numRef>
          </c:val>
          <c:extLst>
            <c:ext xmlns:c16="http://schemas.microsoft.com/office/drawing/2014/chart" uri="{C3380CC4-5D6E-409C-BE32-E72D297353CC}">
              <c16:uniqueId val="{00000001-04FF-4354-9EEC-8FAB4F1556EC}"/>
            </c:ext>
          </c:extLst>
        </c:ser>
        <c:dLbls>
          <c:showLegendKey val="0"/>
          <c:showVal val="0"/>
          <c:showCatName val="0"/>
          <c:showSerName val="0"/>
          <c:showPercent val="0"/>
          <c:showBubbleSize val="0"/>
        </c:dLbls>
        <c:gapWidth val="150"/>
        <c:overlap val="100"/>
        <c:axId val="567952847"/>
        <c:axId val="567946191"/>
      </c:barChart>
      <c:catAx>
        <c:axId val="567952847"/>
        <c:scaling>
          <c:orientation val="minMax"/>
        </c:scaling>
        <c:delete val="1"/>
        <c:axPos val="l"/>
        <c:numFmt formatCode="General" sourceLinked="1"/>
        <c:majorTickMark val="none"/>
        <c:minorTickMark val="none"/>
        <c:tickLblPos val="nextTo"/>
        <c:crossAx val="567946191"/>
        <c:crosses val="autoZero"/>
        <c:auto val="1"/>
        <c:lblAlgn val="ctr"/>
        <c:lblOffset val="100"/>
        <c:noMultiLvlLbl val="0"/>
      </c:catAx>
      <c:valAx>
        <c:axId val="567946191"/>
        <c:scaling>
          <c:orientation val="minMax"/>
        </c:scaling>
        <c:delete val="1"/>
        <c:axPos val="b"/>
        <c:numFmt formatCode="0%" sourceLinked="1"/>
        <c:majorTickMark val="none"/>
        <c:minorTickMark val="none"/>
        <c:tickLblPos val="nextTo"/>
        <c:crossAx val="5679528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8960251110612E-2"/>
          <c:y val="0.21926038465522599"/>
          <c:w val="0.85771744834021502"/>
          <c:h val="0.56147923068954797"/>
        </c:manualLayout>
      </c:layout>
      <c:barChart>
        <c:barDir val="bar"/>
        <c:grouping val="percentStacked"/>
        <c:varyColors val="0"/>
        <c:ser>
          <c:idx val="0"/>
          <c:order val="0"/>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'Environment Dashboard'!$T$11</c:f>
              <c:strCache>
                <c:ptCount val="1"/>
                <c:pt idx="0">
                  <c:v>water</c:v>
                </c:pt>
              </c:strCache>
            </c:strRef>
          </c:cat>
          <c:val>
            <c:numRef>
              <c:f>'Environment Dashboard'!$U$11</c:f>
              <c:numCache>
                <c:formatCode>0%</c:formatCode>
                <c:ptCount val="1"/>
                <c:pt idx="0">
                  <c:v>0.8897435897435898</c:v>
                </c:pt>
              </c:numCache>
            </c:numRef>
          </c:val>
          <c:extLst>
            <c:ext xmlns:c16="http://schemas.microsoft.com/office/drawing/2014/chart" uri="{C3380CC4-5D6E-409C-BE32-E72D297353CC}">
              <c16:uniqueId val="{00000000-4834-4FA1-9C85-63170BAC0C18}"/>
            </c:ext>
          </c:extLst>
        </c:ser>
        <c:ser>
          <c:idx val="1"/>
          <c:order val="1"/>
          <c:spPr>
            <a:solidFill>
              <a:schemeClr val="accent2"/>
            </a:solidFill>
            <a:ln>
              <a:noFill/>
            </a:ln>
            <a:effectLst/>
          </c:spPr>
          <c:invertIfNegative val="0"/>
          <c:dPt>
            <c:idx val="0"/>
            <c:invertIfNegative val="0"/>
            <c:bubble3D val="0"/>
            <c:spPr>
              <a:solidFill>
                <a:srgbClr val="00A36A"/>
              </a:solidFill>
              <a:ln>
                <a:noFill/>
              </a:ln>
              <a:effectLst/>
            </c:spPr>
            <c:extLst>
              <c:ext xmlns:c16="http://schemas.microsoft.com/office/drawing/2014/chart" uri="{C3380CC4-5D6E-409C-BE32-E72D297353CC}">
                <c16:uniqueId val="{00000001-7827-4F66-92A1-A1019BFB3C8A}"/>
              </c:ext>
            </c:extLst>
          </c:dPt>
          <c:cat>
            <c:strRef>
              <c:f>'Environment Dashboard'!$T$11</c:f>
              <c:strCache>
                <c:ptCount val="1"/>
                <c:pt idx="0">
                  <c:v>water</c:v>
                </c:pt>
              </c:strCache>
            </c:strRef>
          </c:cat>
          <c:val>
            <c:numRef>
              <c:f>'Environment Dashboard'!$V$11</c:f>
              <c:numCache>
                <c:formatCode>0%</c:formatCode>
                <c:ptCount val="1"/>
                <c:pt idx="0">
                  <c:v>0.1102564102564102</c:v>
                </c:pt>
              </c:numCache>
            </c:numRef>
          </c:val>
          <c:extLst>
            <c:ext xmlns:c16="http://schemas.microsoft.com/office/drawing/2014/chart" uri="{C3380CC4-5D6E-409C-BE32-E72D297353CC}">
              <c16:uniqueId val="{00000001-4834-4FA1-9C85-63170BAC0C18}"/>
            </c:ext>
          </c:extLst>
        </c:ser>
        <c:dLbls>
          <c:showLegendKey val="0"/>
          <c:showVal val="0"/>
          <c:showCatName val="0"/>
          <c:showSerName val="0"/>
          <c:showPercent val="0"/>
          <c:showBubbleSize val="0"/>
        </c:dLbls>
        <c:gapWidth val="150"/>
        <c:overlap val="100"/>
        <c:axId val="567952847"/>
        <c:axId val="567946191"/>
      </c:barChart>
      <c:catAx>
        <c:axId val="567952847"/>
        <c:scaling>
          <c:orientation val="minMax"/>
        </c:scaling>
        <c:delete val="1"/>
        <c:axPos val="l"/>
        <c:numFmt formatCode="General" sourceLinked="1"/>
        <c:majorTickMark val="out"/>
        <c:minorTickMark val="none"/>
        <c:tickLblPos val="nextTo"/>
        <c:crossAx val="567946191"/>
        <c:crosses val="autoZero"/>
        <c:auto val="1"/>
        <c:lblAlgn val="ctr"/>
        <c:lblOffset val="100"/>
        <c:noMultiLvlLbl val="0"/>
      </c:catAx>
      <c:valAx>
        <c:axId val="567946191"/>
        <c:scaling>
          <c:orientation val="minMax"/>
          <c:min val="0"/>
        </c:scaling>
        <c:delete val="1"/>
        <c:axPos val="b"/>
        <c:numFmt formatCode="0%" sourceLinked="1"/>
        <c:majorTickMark val="out"/>
        <c:minorTickMark val="none"/>
        <c:tickLblPos val="nextTo"/>
        <c:crossAx val="5679528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8960251110612E-2"/>
          <c:y val="0.21926038465522599"/>
          <c:w val="0.85771744834021502"/>
          <c:h val="0.56147923068954797"/>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1-54F0-484D-8056-A9C0B9F598F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'Environment Dashboard'!$T$12</c:f>
              <c:strCache>
                <c:ptCount val="1"/>
                <c:pt idx="0">
                  <c:v>PM</c:v>
                </c:pt>
              </c:strCache>
            </c:strRef>
          </c:cat>
          <c:val>
            <c:numRef>
              <c:f>'Environment Dashboard'!$U$12</c:f>
              <c:numCache>
                <c:formatCode>0%</c:formatCode>
                <c:ptCount val="1"/>
                <c:pt idx="0">
                  <c:v>0.84722222222222221</c:v>
                </c:pt>
              </c:numCache>
            </c:numRef>
          </c:val>
          <c:extLst>
            <c:ext xmlns:c16="http://schemas.microsoft.com/office/drawing/2014/chart" uri="{C3380CC4-5D6E-409C-BE32-E72D297353CC}">
              <c16:uniqueId val="{00000000-28BC-42DB-843C-B412BE07DEFC}"/>
            </c:ext>
          </c:extLst>
        </c:ser>
        <c:ser>
          <c:idx val="1"/>
          <c:order val="1"/>
          <c:spPr>
            <a:solidFill>
              <a:srgbClr val="00A36A"/>
            </a:solidFill>
            <a:ln>
              <a:noFill/>
            </a:ln>
            <a:effectLst/>
          </c:spPr>
          <c:invertIfNegative val="0"/>
          <c:cat>
            <c:strRef>
              <c:f>'Environment Dashboard'!$T$12</c:f>
              <c:strCache>
                <c:ptCount val="1"/>
                <c:pt idx="0">
                  <c:v>PM</c:v>
                </c:pt>
              </c:strCache>
            </c:strRef>
          </c:cat>
          <c:val>
            <c:numRef>
              <c:f>'Environment Dashboard'!$V$12</c:f>
              <c:numCache>
                <c:formatCode>0%</c:formatCode>
                <c:ptCount val="1"/>
                <c:pt idx="0">
                  <c:v>0.15277777777777779</c:v>
                </c:pt>
              </c:numCache>
            </c:numRef>
          </c:val>
          <c:extLst>
            <c:ext xmlns:c16="http://schemas.microsoft.com/office/drawing/2014/chart" uri="{C3380CC4-5D6E-409C-BE32-E72D297353CC}">
              <c16:uniqueId val="{00000001-28BC-42DB-843C-B412BE07DEFC}"/>
            </c:ext>
          </c:extLst>
        </c:ser>
        <c:dLbls>
          <c:showLegendKey val="0"/>
          <c:showVal val="0"/>
          <c:showCatName val="0"/>
          <c:showSerName val="0"/>
          <c:showPercent val="0"/>
          <c:showBubbleSize val="0"/>
        </c:dLbls>
        <c:gapWidth val="150"/>
        <c:overlap val="100"/>
        <c:axId val="567952847"/>
        <c:axId val="567946191"/>
      </c:barChart>
      <c:catAx>
        <c:axId val="567952847"/>
        <c:scaling>
          <c:orientation val="minMax"/>
        </c:scaling>
        <c:delete val="1"/>
        <c:axPos val="l"/>
        <c:numFmt formatCode="General" sourceLinked="1"/>
        <c:majorTickMark val="out"/>
        <c:minorTickMark val="none"/>
        <c:tickLblPos val="nextTo"/>
        <c:crossAx val="567946191"/>
        <c:crosses val="autoZero"/>
        <c:auto val="1"/>
        <c:lblAlgn val="ctr"/>
        <c:lblOffset val="100"/>
        <c:noMultiLvlLbl val="0"/>
      </c:catAx>
      <c:valAx>
        <c:axId val="567946191"/>
        <c:scaling>
          <c:orientation val="minMax"/>
          <c:min val="0"/>
        </c:scaling>
        <c:delete val="1"/>
        <c:axPos val="b"/>
        <c:numFmt formatCode="0%" sourceLinked="1"/>
        <c:majorTickMark val="out"/>
        <c:minorTickMark val="none"/>
        <c:tickLblPos val="nextTo"/>
        <c:crossAx val="5679528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8960251110612E-2"/>
          <c:y val="0.21926038465522599"/>
          <c:w val="0.85771744834021502"/>
          <c:h val="0.56147923068954797"/>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1-895C-42E8-91E9-0BF1672916AD}"/>
              </c:ext>
            </c:extLst>
          </c:dPt>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5C-42E8-91E9-0BF1672916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'Environment Dashboard'!$T$9</c:f>
              <c:strCache>
                <c:ptCount val="1"/>
                <c:pt idx="0">
                  <c:v>energy</c:v>
                </c:pt>
              </c:strCache>
            </c:strRef>
          </c:cat>
          <c:val>
            <c:numRef>
              <c:f>'Environment Dashboard'!$U$9</c:f>
              <c:numCache>
                <c:formatCode>0%</c:formatCode>
                <c:ptCount val="1"/>
                <c:pt idx="0">
                  <c:v>1</c:v>
                </c:pt>
              </c:numCache>
            </c:numRef>
          </c:val>
          <c:extLst>
            <c:ext xmlns:c16="http://schemas.microsoft.com/office/drawing/2014/chart" uri="{C3380CC4-5D6E-409C-BE32-E72D297353CC}">
              <c16:uniqueId val="{00000002-895C-42E8-91E9-0BF1672916AD}"/>
            </c:ext>
          </c:extLst>
        </c:ser>
        <c:ser>
          <c:idx val="1"/>
          <c:order val="1"/>
          <c:spPr>
            <a:solidFill>
              <a:schemeClr val="accent2"/>
            </a:solidFill>
            <a:ln>
              <a:noFill/>
            </a:ln>
            <a:effectLst/>
          </c:spPr>
          <c:invertIfNegative val="0"/>
          <c:cat>
            <c:strRef>
              <c:f>'Environment Dashboard'!$T$9</c:f>
              <c:strCache>
                <c:ptCount val="1"/>
                <c:pt idx="0">
                  <c:v>energy</c:v>
                </c:pt>
              </c:strCache>
            </c:strRef>
          </c:cat>
          <c:val>
            <c:numRef>
              <c:f>'Environment Dashboard'!$V$9</c:f>
              <c:numCache>
                <c:formatCode>0%</c:formatCode>
                <c:ptCount val="1"/>
                <c:pt idx="0">
                  <c:v>0</c:v>
                </c:pt>
              </c:numCache>
            </c:numRef>
          </c:val>
          <c:extLst>
            <c:ext xmlns:c16="http://schemas.microsoft.com/office/drawing/2014/chart" uri="{C3380CC4-5D6E-409C-BE32-E72D297353CC}">
              <c16:uniqueId val="{00000003-895C-42E8-91E9-0BF1672916AD}"/>
            </c:ext>
          </c:extLst>
        </c:ser>
        <c:dLbls>
          <c:showLegendKey val="0"/>
          <c:showVal val="0"/>
          <c:showCatName val="0"/>
          <c:showSerName val="0"/>
          <c:showPercent val="0"/>
          <c:showBubbleSize val="0"/>
        </c:dLbls>
        <c:gapWidth val="150"/>
        <c:overlap val="100"/>
        <c:axId val="567952847"/>
        <c:axId val="567946191"/>
      </c:barChart>
      <c:catAx>
        <c:axId val="567952847"/>
        <c:scaling>
          <c:orientation val="minMax"/>
        </c:scaling>
        <c:delete val="1"/>
        <c:axPos val="l"/>
        <c:numFmt formatCode="General" sourceLinked="1"/>
        <c:majorTickMark val="none"/>
        <c:minorTickMark val="none"/>
        <c:tickLblPos val="nextTo"/>
        <c:crossAx val="567946191"/>
        <c:crosses val="autoZero"/>
        <c:auto val="1"/>
        <c:lblAlgn val="ctr"/>
        <c:lblOffset val="100"/>
        <c:noMultiLvlLbl val="0"/>
      </c:catAx>
      <c:valAx>
        <c:axId val="567946191"/>
        <c:scaling>
          <c:orientation val="minMax"/>
        </c:scaling>
        <c:delete val="1"/>
        <c:axPos val="b"/>
        <c:numFmt formatCode="0%" sourceLinked="1"/>
        <c:majorTickMark val="none"/>
        <c:minorTickMark val="none"/>
        <c:tickLblPos val="nextTo"/>
        <c:crossAx val="5679528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Total Employees</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spPr>
            <a:solidFill>
              <a:srgbClr val="002060"/>
            </a:solidFill>
            <a:ln>
              <a:noFill/>
            </a:ln>
            <a:effectLst/>
          </c:spPr>
          <c:invertIfNegative val="0"/>
          <c:dPt>
            <c:idx val="0"/>
            <c:invertIfNegative val="0"/>
            <c:bubble3D val="0"/>
            <c:spPr>
              <a:gradFill>
                <a:gsLst>
                  <a:gs pos="0">
                    <a:srgbClr val="002060"/>
                  </a:gs>
                  <a:gs pos="100000">
                    <a:srgbClr val="00A36A"/>
                  </a:gs>
                </a:gsLst>
                <a:lin ang="16200000" scaled="1"/>
              </a:gradFill>
              <a:ln>
                <a:noFill/>
              </a:ln>
              <a:effectLst/>
            </c:spPr>
            <c:extLst>
              <c:ext xmlns:c16="http://schemas.microsoft.com/office/drawing/2014/chart" uri="{C3380CC4-5D6E-409C-BE32-E72D297353CC}">
                <c16:uniqueId val="{00000001-4DEF-46BD-B1B6-F2A4E828DD44}"/>
              </c:ext>
            </c:extLst>
          </c:dPt>
          <c:dPt>
            <c:idx val="1"/>
            <c:invertIfNegative val="0"/>
            <c:bubble3D val="0"/>
            <c:spPr>
              <a:solidFill>
                <a:srgbClr val="002060"/>
              </a:solidFill>
              <a:ln>
                <a:noFill/>
              </a:ln>
              <a:effectLst/>
            </c:spPr>
            <c:extLst>
              <c:ext xmlns:c16="http://schemas.microsoft.com/office/drawing/2014/chart" uri="{C3380CC4-5D6E-409C-BE32-E72D297353CC}">
                <c16:uniqueId val="{00000003-AC15-470D-A359-F835E255F5A1}"/>
              </c:ext>
            </c:extLst>
          </c:dPt>
          <c:dPt>
            <c:idx val="2"/>
            <c:invertIfNegative val="0"/>
            <c:bubble3D val="0"/>
            <c:spPr>
              <a:solidFill>
                <a:srgbClr val="002060"/>
              </a:solidFill>
              <a:ln>
                <a:noFill/>
              </a:ln>
              <a:effectLst/>
            </c:spPr>
            <c:extLst>
              <c:ext xmlns:c16="http://schemas.microsoft.com/office/drawing/2014/chart" uri="{C3380CC4-5D6E-409C-BE32-E72D297353CC}">
                <c16:uniqueId val="{00000005-A85F-4A2D-A779-830F702E772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Social!$C$6:$J$6</c:f>
              <c:strCache>
                <c:ptCount val="8"/>
                <c:pt idx="0">
                  <c:v>FY 25</c:v>
                </c:pt>
                <c:pt idx="1">
                  <c:v>FY 24</c:v>
                </c:pt>
                <c:pt idx="2">
                  <c:v>FY 23</c:v>
                </c:pt>
                <c:pt idx="3">
                  <c:v>FY 22</c:v>
                </c:pt>
                <c:pt idx="4">
                  <c:v>FY 21</c:v>
                </c:pt>
                <c:pt idx="5">
                  <c:v>FY 20</c:v>
                </c:pt>
                <c:pt idx="6">
                  <c:v>FY 19</c:v>
                </c:pt>
                <c:pt idx="7">
                  <c:v>FY 18</c:v>
                </c:pt>
              </c:strCache>
            </c:strRef>
          </c:cat>
          <c:val>
            <c:numRef>
              <c:f>Social!$C$8:$J$8</c:f>
              <c:numCache>
                <c:formatCode>#,##0</c:formatCode>
                <c:ptCount val="8"/>
                <c:pt idx="0">
                  <c:v>15793</c:v>
                </c:pt>
                <c:pt idx="1">
                  <c:v>13301</c:v>
                </c:pt>
                <c:pt idx="2" formatCode="_(* #,##0_);_(* \(#,##0\);_(* &quot;-&quot;??_);_(@_)">
                  <c:v>12856</c:v>
                </c:pt>
                <c:pt idx="3" formatCode="_(* #,##0_);_(* \(#,##0\);_(* &quot;-&quot;??_);_(@_)">
                  <c:v>12398</c:v>
                </c:pt>
                <c:pt idx="4" formatCode="_(* #,##0_);_(* \(#,##0\);_(* &quot;-&quot;??_);_(@_)">
                  <c:v>12481</c:v>
                </c:pt>
                <c:pt idx="5" formatCode="_(* #,##0_);_(* \(#,##0\);_(* &quot;-&quot;??_);_(@_)">
                  <c:v>12954</c:v>
                </c:pt>
                <c:pt idx="6" formatCode="_(* #,##0_);_(* \(#,##0\);_(* &quot;-&quot;??_);_(@_)">
                  <c:v>11266</c:v>
                </c:pt>
                <c:pt idx="7" formatCode="_(* #,##0_);_(* \(#,##0\);_(* &quot;-&quot;??_);_(@_)">
                  <c:v>11619</c:v>
                </c:pt>
              </c:numCache>
            </c:numRef>
          </c:val>
          <c:extLst>
            <c:ext xmlns:c16="http://schemas.microsoft.com/office/drawing/2014/chart" uri="{C3380CC4-5D6E-409C-BE32-E72D297353CC}">
              <c16:uniqueId val="{00000006-4DEF-46BD-B1B6-F2A4E828DD44}"/>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Management</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spPr>
            <a:solidFill>
              <a:srgbClr val="002060"/>
            </a:solidFill>
            <a:ln>
              <a:noFill/>
            </a:ln>
            <a:effectLst/>
          </c:spPr>
          <c:invertIfNegative val="0"/>
          <c:dPt>
            <c:idx val="0"/>
            <c:invertIfNegative val="0"/>
            <c:bubble3D val="0"/>
            <c:spPr>
              <a:gradFill>
                <a:gsLst>
                  <a:gs pos="0">
                    <a:srgbClr val="002060"/>
                  </a:gs>
                  <a:gs pos="100000">
                    <a:srgbClr val="00A36A"/>
                  </a:gs>
                </a:gsLst>
                <a:lin ang="16200000" scaled="1"/>
              </a:gradFill>
              <a:ln>
                <a:noFill/>
              </a:ln>
              <a:effectLst/>
            </c:spPr>
            <c:extLst>
              <c:ext xmlns:c16="http://schemas.microsoft.com/office/drawing/2014/chart" uri="{C3380CC4-5D6E-409C-BE32-E72D297353CC}">
                <c16:uniqueId val="{00000000-B285-410F-B428-782D2E7828B9}"/>
              </c:ext>
            </c:extLst>
          </c:dPt>
          <c:dPt>
            <c:idx val="1"/>
            <c:invertIfNegative val="0"/>
            <c:bubble3D val="0"/>
            <c:spPr>
              <a:solidFill>
                <a:srgbClr val="002060"/>
              </a:solidFill>
              <a:ln>
                <a:noFill/>
              </a:ln>
              <a:effectLst/>
            </c:spPr>
            <c:extLst>
              <c:ext xmlns:c16="http://schemas.microsoft.com/office/drawing/2014/chart" uri="{C3380CC4-5D6E-409C-BE32-E72D297353CC}">
                <c16:uniqueId val="{00000003-E456-4134-A478-F50E5AACBEED}"/>
              </c:ext>
            </c:extLst>
          </c:dPt>
          <c:dPt>
            <c:idx val="2"/>
            <c:invertIfNegative val="0"/>
            <c:bubble3D val="0"/>
            <c:spPr>
              <a:solidFill>
                <a:srgbClr val="002060"/>
              </a:solidFill>
              <a:ln>
                <a:noFill/>
              </a:ln>
              <a:effectLst/>
            </c:spPr>
            <c:extLst>
              <c:ext xmlns:c16="http://schemas.microsoft.com/office/drawing/2014/chart" uri="{C3380CC4-5D6E-409C-BE32-E72D297353CC}">
                <c16:uniqueId val="{00000005-97BD-4AAD-BD57-8EA84118E43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Social!$C$6:$J$6</c:f>
              <c:strCache>
                <c:ptCount val="8"/>
                <c:pt idx="0">
                  <c:v>FY 25</c:v>
                </c:pt>
                <c:pt idx="1">
                  <c:v>FY 24</c:v>
                </c:pt>
                <c:pt idx="2">
                  <c:v>FY 23</c:v>
                </c:pt>
                <c:pt idx="3">
                  <c:v>FY 22</c:v>
                </c:pt>
                <c:pt idx="4">
                  <c:v>FY 21</c:v>
                </c:pt>
                <c:pt idx="5">
                  <c:v>FY 20</c:v>
                </c:pt>
                <c:pt idx="6">
                  <c:v>FY 19</c:v>
                </c:pt>
                <c:pt idx="7">
                  <c:v>FY 18</c:v>
                </c:pt>
              </c:strCache>
            </c:strRef>
          </c:cat>
          <c:val>
            <c:numRef>
              <c:f>Social!$C$9:$J$9</c:f>
              <c:numCache>
                <c:formatCode>#,##0</c:formatCode>
                <c:ptCount val="8"/>
                <c:pt idx="0">
                  <c:v>7851</c:v>
                </c:pt>
                <c:pt idx="1">
                  <c:v>6682</c:v>
                </c:pt>
                <c:pt idx="2" formatCode="_(* #,##0_);_(* \(#,##0\);_(* &quot;-&quot;??_);_(@_)">
                  <c:v>6110</c:v>
                </c:pt>
                <c:pt idx="3" formatCode="_(* #,##0_);_(* \(#,##0\);_(* &quot;-&quot;??_);_(@_)">
                  <c:v>5466</c:v>
                </c:pt>
                <c:pt idx="4" formatCode="_(* #,##0_);_(* \(#,##0\);_(* &quot;-&quot;??_);_(@_)">
                  <c:v>5588</c:v>
                </c:pt>
                <c:pt idx="5" formatCode="_(* #,##0_);_(* \(#,##0\);_(* &quot;-&quot;??_);_(@_)">
                  <c:v>5363</c:v>
                </c:pt>
                <c:pt idx="6" formatCode="_(* #,##0_);_(* \(#,##0\);_(* &quot;-&quot;??_);_(@_)">
                  <c:v>4398</c:v>
                </c:pt>
                <c:pt idx="7" formatCode="_(* #,##0_);_(* \(#,##0\);_(* &quot;-&quot;??_);_(@_)">
                  <c:v>5062</c:v>
                </c:pt>
              </c:numCache>
            </c:numRef>
          </c:val>
          <c:extLst>
            <c:ext xmlns:c16="http://schemas.microsoft.com/office/drawing/2014/chart" uri="{C3380CC4-5D6E-409C-BE32-E72D297353CC}">
              <c16:uniqueId val="{00000004-5D52-4783-B77B-470F5FC0BCB6}"/>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Non - Management</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spPr>
            <a:solidFill>
              <a:srgbClr val="002060"/>
            </a:solidFill>
            <a:ln>
              <a:noFill/>
            </a:ln>
            <a:effectLst/>
          </c:spPr>
          <c:invertIfNegative val="0"/>
          <c:dPt>
            <c:idx val="0"/>
            <c:invertIfNegative val="0"/>
            <c:bubble3D val="0"/>
            <c:spPr>
              <a:gradFill>
                <a:gsLst>
                  <a:gs pos="0">
                    <a:srgbClr val="002060"/>
                  </a:gs>
                  <a:gs pos="100000">
                    <a:srgbClr val="00A36A"/>
                  </a:gs>
                </a:gsLst>
                <a:lin ang="16200000" scaled="1"/>
              </a:gradFill>
              <a:ln>
                <a:noFill/>
              </a:ln>
              <a:effectLst/>
            </c:spPr>
            <c:extLst>
              <c:ext xmlns:c16="http://schemas.microsoft.com/office/drawing/2014/chart" uri="{C3380CC4-5D6E-409C-BE32-E72D297353CC}">
                <c16:uniqueId val="{00000000-F8E3-4CA0-98CA-B5206E2BD8D8}"/>
              </c:ext>
            </c:extLst>
          </c:dPt>
          <c:dPt>
            <c:idx val="1"/>
            <c:invertIfNegative val="0"/>
            <c:bubble3D val="0"/>
            <c:spPr>
              <a:solidFill>
                <a:srgbClr val="002060"/>
              </a:solidFill>
              <a:ln>
                <a:noFill/>
              </a:ln>
              <a:effectLst/>
            </c:spPr>
            <c:extLst>
              <c:ext xmlns:c16="http://schemas.microsoft.com/office/drawing/2014/chart" uri="{C3380CC4-5D6E-409C-BE32-E72D297353CC}">
                <c16:uniqueId val="{00000003-D37F-4A24-9DC9-CB7674DEBBAE}"/>
              </c:ext>
            </c:extLst>
          </c:dPt>
          <c:dPt>
            <c:idx val="2"/>
            <c:invertIfNegative val="0"/>
            <c:bubble3D val="0"/>
            <c:spPr>
              <a:solidFill>
                <a:srgbClr val="002060"/>
              </a:solidFill>
              <a:ln>
                <a:noFill/>
              </a:ln>
              <a:effectLst/>
            </c:spPr>
            <c:extLst>
              <c:ext xmlns:c16="http://schemas.microsoft.com/office/drawing/2014/chart" uri="{C3380CC4-5D6E-409C-BE32-E72D297353CC}">
                <c16:uniqueId val="{00000005-48C2-4168-8EA8-7230DDC80B0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Social!$C$6:$J$6</c:f>
              <c:strCache>
                <c:ptCount val="8"/>
                <c:pt idx="0">
                  <c:v>FY 25</c:v>
                </c:pt>
                <c:pt idx="1">
                  <c:v>FY 24</c:v>
                </c:pt>
                <c:pt idx="2">
                  <c:v>FY 23</c:v>
                </c:pt>
                <c:pt idx="3">
                  <c:v>FY 22</c:v>
                </c:pt>
                <c:pt idx="4">
                  <c:v>FY 21</c:v>
                </c:pt>
                <c:pt idx="5">
                  <c:v>FY 20</c:v>
                </c:pt>
                <c:pt idx="6">
                  <c:v>FY 19</c:v>
                </c:pt>
                <c:pt idx="7">
                  <c:v>FY 18</c:v>
                </c:pt>
              </c:strCache>
            </c:strRef>
          </c:cat>
          <c:val>
            <c:numRef>
              <c:f>Social!$C$10:$J$10</c:f>
              <c:numCache>
                <c:formatCode>#,##0</c:formatCode>
                <c:ptCount val="8"/>
                <c:pt idx="0">
                  <c:v>7942</c:v>
                </c:pt>
                <c:pt idx="1">
                  <c:v>6619</c:v>
                </c:pt>
                <c:pt idx="2" formatCode="_(* #,##0_);_(* \(#,##0\);_(* &quot;-&quot;??_);_(@_)">
                  <c:v>6746</c:v>
                </c:pt>
                <c:pt idx="3" formatCode="_(* #,##0_);_(* \(#,##0\);_(* &quot;-&quot;??_);_(@_)">
                  <c:v>6932</c:v>
                </c:pt>
                <c:pt idx="4" formatCode="_(* #,##0_);_(* \(#,##0\);_(* &quot;-&quot;??_);_(@_)">
                  <c:v>6893</c:v>
                </c:pt>
                <c:pt idx="5" formatCode="_(* #,##0_);_(* \(#,##0\);_(* &quot;-&quot;??_);_(@_)">
                  <c:v>7591</c:v>
                </c:pt>
                <c:pt idx="6" formatCode="_(* #,##0_);_(* \(#,##0\);_(* &quot;-&quot;??_);_(@_)">
                  <c:v>6868</c:v>
                </c:pt>
                <c:pt idx="7" formatCode="_(* #,##0_);_(* \(#,##0\);_(* &quot;-&quot;??_);_(@_)">
                  <c:v>6557</c:v>
                </c:pt>
              </c:numCache>
            </c:numRef>
          </c:val>
          <c:extLst>
            <c:ext xmlns:c16="http://schemas.microsoft.com/office/drawing/2014/chart" uri="{C3380CC4-5D6E-409C-BE32-E72D297353CC}">
              <c16:uniqueId val="{00000000-B97A-4665-80C3-1D8F450AFA9F}"/>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Specific Energy Consumption</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Energy</c:v>
          </c:tx>
          <c:spPr>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16200000" scaled="1"/>
              <a:tileRect/>
            </a:gra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01-D335-4BCE-8A13-FAFC3371473D}"/>
              </c:ext>
            </c:extLst>
          </c:dPt>
          <c:dPt>
            <c:idx val="1"/>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3-D335-4BCE-8A13-FAFC3371473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'Targets Data'!$C$2:$D$2</c:f>
              <c:strCache>
                <c:ptCount val="2"/>
                <c:pt idx="0">
                  <c:v> FY 30 </c:v>
                </c:pt>
                <c:pt idx="1">
                  <c:v> FY 05 </c:v>
                </c:pt>
              </c:strCache>
            </c:strRef>
          </c:cat>
          <c:val>
            <c:numRef>
              <c:f>'Targets Data'!$C$6:$D$6</c:f>
              <c:numCache>
                <c:formatCode>_(* #,##0.00_);_(* \(#,##0.00\);_(* "-"??_);_(@_)</c:formatCode>
                <c:ptCount val="2"/>
                <c:pt idx="0">
                  <c:v>5.65</c:v>
                </c:pt>
                <c:pt idx="1">
                  <c:v>6.94</c:v>
                </c:pt>
              </c:numCache>
            </c:numRef>
          </c:val>
          <c:extLst>
            <c:ext xmlns:c16="http://schemas.microsoft.com/office/drawing/2014/chart" uri="{C3380CC4-5D6E-409C-BE32-E72D297353CC}">
              <c16:uniqueId val="{00000004-D335-4BCE-8A13-FAFC3371473D}"/>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accent3">
          <a:lumMod val="40000"/>
          <a:lumOff val="60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Permanent</a:t>
            </a:r>
            <a:r>
              <a:rPr lang="en-US" sz="1200" b="1"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 Women</a:t>
            </a: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 Employees</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spPr>
            <a:solidFill>
              <a:srgbClr val="002060"/>
            </a:solidFill>
            <a:ln>
              <a:noFill/>
            </a:ln>
            <a:effectLst/>
          </c:spPr>
          <c:invertIfNegative val="0"/>
          <c:dPt>
            <c:idx val="0"/>
            <c:invertIfNegative val="0"/>
            <c:bubble3D val="0"/>
            <c:spPr>
              <a:gradFill>
                <a:gsLst>
                  <a:gs pos="0">
                    <a:srgbClr val="002060"/>
                  </a:gs>
                  <a:gs pos="100000">
                    <a:srgbClr val="00A36A"/>
                  </a:gs>
                </a:gsLst>
                <a:lin ang="16200000" scaled="1"/>
              </a:gradFill>
              <a:ln>
                <a:noFill/>
              </a:ln>
              <a:effectLst/>
            </c:spPr>
            <c:extLst>
              <c:ext xmlns:c16="http://schemas.microsoft.com/office/drawing/2014/chart" uri="{C3380CC4-5D6E-409C-BE32-E72D297353CC}">
                <c16:uniqueId val="{00000000-02C8-482A-B36F-1212DD4DAAEC}"/>
              </c:ext>
            </c:extLst>
          </c:dPt>
          <c:dPt>
            <c:idx val="1"/>
            <c:invertIfNegative val="0"/>
            <c:bubble3D val="0"/>
            <c:spPr>
              <a:solidFill>
                <a:srgbClr val="002060"/>
              </a:solidFill>
              <a:ln>
                <a:noFill/>
              </a:ln>
              <a:effectLst/>
            </c:spPr>
            <c:extLst>
              <c:ext xmlns:c16="http://schemas.microsoft.com/office/drawing/2014/chart" uri="{C3380CC4-5D6E-409C-BE32-E72D297353CC}">
                <c16:uniqueId val="{00000003-E231-4573-BA9C-BA2609CCDB02}"/>
              </c:ext>
            </c:extLst>
          </c:dPt>
          <c:dPt>
            <c:idx val="2"/>
            <c:invertIfNegative val="0"/>
            <c:bubble3D val="0"/>
            <c:spPr>
              <a:solidFill>
                <a:srgbClr val="002060"/>
              </a:solidFill>
              <a:ln>
                <a:noFill/>
              </a:ln>
              <a:effectLst/>
            </c:spPr>
            <c:extLst>
              <c:ext xmlns:c16="http://schemas.microsoft.com/office/drawing/2014/chart" uri="{C3380CC4-5D6E-409C-BE32-E72D297353CC}">
                <c16:uniqueId val="{00000005-2C26-4B7D-8134-C17F22CA78D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Social!$C$6:$J$6</c:f>
              <c:strCache>
                <c:ptCount val="8"/>
                <c:pt idx="0">
                  <c:v>FY 25</c:v>
                </c:pt>
                <c:pt idx="1">
                  <c:v>FY 24</c:v>
                </c:pt>
                <c:pt idx="2">
                  <c:v>FY 23</c:v>
                </c:pt>
                <c:pt idx="3">
                  <c:v>FY 22</c:v>
                </c:pt>
                <c:pt idx="4">
                  <c:v>FY 21</c:v>
                </c:pt>
                <c:pt idx="5">
                  <c:v>FY 20</c:v>
                </c:pt>
                <c:pt idx="6">
                  <c:v>FY 19</c:v>
                </c:pt>
                <c:pt idx="7">
                  <c:v>FY 18</c:v>
                </c:pt>
              </c:strCache>
            </c:strRef>
          </c:cat>
          <c:val>
            <c:numRef>
              <c:f>Social!$C$11:$J$11</c:f>
              <c:numCache>
                <c:formatCode>General</c:formatCode>
                <c:ptCount val="8"/>
                <c:pt idx="0">
                  <c:v>1115</c:v>
                </c:pt>
                <c:pt idx="1">
                  <c:v>858</c:v>
                </c:pt>
                <c:pt idx="2" formatCode="_(* #,##0_);_(* \(#,##0\);_(* &quot;-&quot;??_);_(@_)">
                  <c:v>743</c:v>
                </c:pt>
                <c:pt idx="3" formatCode="_(* #,##0_);_(* \(#,##0\);_(* &quot;-&quot;??_);_(@_)">
                  <c:v>666</c:v>
                </c:pt>
                <c:pt idx="4" formatCode="_(* #,##0_);_(* \(#,##0\);_(* &quot;-&quot;??_);_(@_)">
                  <c:v>639</c:v>
                </c:pt>
                <c:pt idx="5" formatCode="_(* #,##0_);_(* \(#,##0\);_(* &quot;-&quot;??_);_(@_)">
                  <c:v>659</c:v>
                </c:pt>
                <c:pt idx="6" formatCode="_(* #,##0_);_(* \(#,##0\);_(* &quot;-&quot;??_);_(@_)">
                  <c:v>403</c:v>
                </c:pt>
                <c:pt idx="7" formatCode="_(* #,##0_);_(* \(#,##0\);_(* &quot;-&quot;??_);_(@_)">
                  <c:v>480</c:v>
                </c:pt>
              </c:numCache>
            </c:numRef>
          </c:val>
          <c:extLst>
            <c:ext xmlns:c16="http://schemas.microsoft.com/office/drawing/2014/chart" uri="{C3380CC4-5D6E-409C-BE32-E72D297353CC}">
              <c16:uniqueId val="{00000004-EB61-456C-B090-59F2204F8CEC}"/>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Differently</a:t>
            </a:r>
            <a:r>
              <a:rPr lang="en-US" sz="1200" b="1"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 Abled Employees</a:t>
            </a:r>
            <a:endPar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endParaRP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spPr>
            <a:solidFill>
              <a:srgbClr val="002060"/>
            </a:solidFill>
            <a:ln>
              <a:noFill/>
            </a:ln>
            <a:effectLst/>
          </c:spPr>
          <c:invertIfNegative val="0"/>
          <c:dPt>
            <c:idx val="0"/>
            <c:invertIfNegative val="0"/>
            <c:bubble3D val="0"/>
            <c:spPr>
              <a:gradFill>
                <a:gsLst>
                  <a:gs pos="0">
                    <a:srgbClr val="002060"/>
                  </a:gs>
                  <a:gs pos="100000">
                    <a:srgbClr val="00A36A"/>
                  </a:gs>
                </a:gsLst>
                <a:lin ang="16200000" scaled="1"/>
              </a:gradFill>
              <a:ln>
                <a:noFill/>
              </a:ln>
              <a:effectLst/>
            </c:spPr>
            <c:extLst>
              <c:ext xmlns:c16="http://schemas.microsoft.com/office/drawing/2014/chart" uri="{C3380CC4-5D6E-409C-BE32-E72D297353CC}">
                <c16:uniqueId val="{00000000-A714-4E24-B670-8FE99AF57FA5}"/>
              </c:ext>
            </c:extLst>
          </c:dPt>
          <c:dPt>
            <c:idx val="1"/>
            <c:invertIfNegative val="0"/>
            <c:bubble3D val="0"/>
            <c:spPr>
              <a:solidFill>
                <a:srgbClr val="002060"/>
              </a:solidFill>
              <a:ln>
                <a:noFill/>
              </a:ln>
              <a:effectLst/>
            </c:spPr>
            <c:extLst>
              <c:ext xmlns:c16="http://schemas.microsoft.com/office/drawing/2014/chart" uri="{C3380CC4-5D6E-409C-BE32-E72D297353CC}">
                <c16:uniqueId val="{00000003-037F-4D33-989C-9DE584F89DE8}"/>
              </c:ext>
            </c:extLst>
          </c:dPt>
          <c:dPt>
            <c:idx val="2"/>
            <c:invertIfNegative val="0"/>
            <c:bubble3D val="0"/>
            <c:spPr>
              <a:solidFill>
                <a:srgbClr val="002060"/>
              </a:solidFill>
              <a:ln>
                <a:noFill/>
              </a:ln>
              <a:effectLst/>
            </c:spPr>
            <c:extLst>
              <c:ext xmlns:c16="http://schemas.microsoft.com/office/drawing/2014/chart" uri="{C3380CC4-5D6E-409C-BE32-E72D297353CC}">
                <c16:uniqueId val="{00000005-4873-47B9-B2E5-E2B7DD4ED6B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Social!$C$6:$J$6</c:f>
              <c:strCache>
                <c:ptCount val="8"/>
                <c:pt idx="0">
                  <c:v>FY 25</c:v>
                </c:pt>
                <c:pt idx="1">
                  <c:v>FY 24</c:v>
                </c:pt>
                <c:pt idx="2">
                  <c:v>FY 23</c:v>
                </c:pt>
                <c:pt idx="3">
                  <c:v>FY 22</c:v>
                </c:pt>
                <c:pt idx="4">
                  <c:v>FY 21</c:v>
                </c:pt>
                <c:pt idx="5">
                  <c:v>FY 20</c:v>
                </c:pt>
                <c:pt idx="6">
                  <c:v>FY 19</c:v>
                </c:pt>
                <c:pt idx="7">
                  <c:v>FY 18</c:v>
                </c:pt>
              </c:strCache>
            </c:strRef>
          </c:cat>
          <c:val>
            <c:numRef>
              <c:f>Social!$C$12:$J$12</c:f>
              <c:numCache>
                <c:formatCode>General</c:formatCode>
                <c:ptCount val="8"/>
                <c:pt idx="0">
                  <c:v>23</c:v>
                </c:pt>
                <c:pt idx="1">
                  <c:v>24</c:v>
                </c:pt>
                <c:pt idx="2" formatCode="_(* #,##0_);_(* \(#,##0\);_(* &quot;-&quot;??_);_(@_)">
                  <c:v>23</c:v>
                </c:pt>
                <c:pt idx="3" formatCode="_(* #,##0_);_(* \(#,##0\);_(* &quot;-&quot;??_);_(@_)">
                  <c:v>28</c:v>
                </c:pt>
                <c:pt idx="4" formatCode="_(* #,##0_);_(* \(#,##0\);_(* &quot;-&quot;??_);_(@_)">
                  <c:v>32</c:v>
                </c:pt>
                <c:pt idx="5" formatCode="_(* #,##0_);_(* \(#,##0\);_(* &quot;-&quot;??_);_(@_)">
                  <c:v>40</c:v>
                </c:pt>
                <c:pt idx="6" formatCode="_(* #,##0_);_(* \(#,##0\);_(* &quot;-&quot;??_);_(@_)">
                  <c:v>32</c:v>
                </c:pt>
                <c:pt idx="7" formatCode="_(* #,##0_);_(* \(#,##0\);_(* &quot;-&quot;??_);_(@_)">
                  <c:v>19</c:v>
                </c:pt>
              </c:numCache>
            </c:numRef>
          </c:val>
          <c:extLst>
            <c:ext xmlns:c16="http://schemas.microsoft.com/office/drawing/2014/chart" uri="{C3380CC4-5D6E-409C-BE32-E72D297353CC}">
              <c16:uniqueId val="{00000000-1CC8-498A-B567-8CC0ECF9E1AA}"/>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r>
              <a:rPr lang="en-US" sz="11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Lost Time Injury Frequency Rate (LTIFR)</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lgn="l">
            <a:defRPr sz="11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spPr>
            <a:solidFill>
              <a:srgbClr val="002060"/>
            </a:solidFill>
            <a:ln>
              <a:noFill/>
            </a:ln>
            <a:effectLst/>
          </c:spPr>
          <c:invertIfNegative val="0"/>
          <c:dPt>
            <c:idx val="0"/>
            <c:invertIfNegative val="0"/>
            <c:bubble3D val="0"/>
            <c:spPr>
              <a:gradFill>
                <a:gsLst>
                  <a:gs pos="20000">
                    <a:srgbClr val="002060"/>
                  </a:gs>
                  <a:gs pos="100000">
                    <a:srgbClr val="00A36A"/>
                  </a:gs>
                </a:gsLst>
                <a:lin ang="16200000" scaled="1"/>
              </a:gradFill>
              <a:ln>
                <a:noFill/>
              </a:ln>
              <a:effectLst/>
            </c:spPr>
            <c:extLst>
              <c:ext xmlns:c16="http://schemas.microsoft.com/office/drawing/2014/chart" uri="{C3380CC4-5D6E-409C-BE32-E72D297353CC}">
                <c16:uniqueId val="{00000000-BF5F-4F3C-8CF8-38D5E8AB5B4C}"/>
              </c:ext>
            </c:extLst>
          </c:dPt>
          <c:dPt>
            <c:idx val="1"/>
            <c:invertIfNegative val="0"/>
            <c:bubble3D val="0"/>
            <c:spPr>
              <a:solidFill>
                <a:srgbClr val="002060"/>
              </a:solidFill>
              <a:ln>
                <a:noFill/>
              </a:ln>
              <a:effectLst/>
            </c:spPr>
            <c:extLst>
              <c:ext xmlns:c16="http://schemas.microsoft.com/office/drawing/2014/chart" uri="{C3380CC4-5D6E-409C-BE32-E72D297353CC}">
                <c16:uniqueId val="{00000003-84AD-41FA-AF26-9777D16E30E6}"/>
              </c:ext>
            </c:extLst>
          </c:dPt>
          <c:dPt>
            <c:idx val="2"/>
            <c:invertIfNegative val="0"/>
            <c:bubble3D val="0"/>
            <c:spPr>
              <a:solidFill>
                <a:srgbClr val="002060"/>
              </a:solidFill>
              <a:ln>
                <a:noFill/>
              </a:ln>
              <a:effectLst/>
            </c:spPr>
            <c:extLst>
              <c:ext xmlns:c16="http://schemas.microsoft.com/office/drawing/2014/chart" uri="{C3380CC4-5D6E-409C-BE32-E72D297353CC}">
                <c16:uniqueId val="{00000005-3272-4D18-B406-9D7E8265910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Social!$C$6:$J$6</c:f>
              <c:strCache>
                <c:ptCount val="8"/>
                <c:pt idx="0">
                  <c:v>FY 25</c:v>
                </c:pt>
                <c:pt idx="1">
                  <c:v>FY 24</c:v>
                </c:pt>
                <c:pt idx="2">
                  <c:v>FY 23</c:v>
                </c:pt>
                <c:pt idx="3">
                  <c:v>FY 22</c:v>
                </c:pt>
                <c:pt idx="4">
                  <c:v>FY 21</c:v>
                </c:pt>
                <c:pt idx="5">
                  <c:v>FY 20</c:v>
                </c:pt>
                <c:pt idx="6">
                  <c:v>FY 19</c:v>
                </c:pt>
                <c:pt idx="7">
                  <c:v>FY 18</c:v>
                </c:pt>
              </c:strCache>
            </c:strRef>
          </c:cat>
          <c:val>
            <c:numRef>
              <c:f>Social!$C$31:$J$31</c:f>
              <c:numCache>
                <c:formatCode>General</c:formatCode>
                <c:ptCount val="8"/>
                <c:pt idx="0">
                  <c:v>0.19</c:v>
                </c:pt>
                <c:pt idx="1">
                  <c:v>9.5000000000000001E-2</c:v>
                </c:pt>
                <c:pt idx="2" formatCode="_(* #,##0.00_);_(* \(#,##0.00\);_(* &quot;-&quot;??_);_(@_)">
                  <c:v>0.2</c:v>
                </c:pt>
                <c:pt idx="3" formatCode="_(* #,##0.00_);_(* \(#,##0.00\);_(* &quot;-&quot;??_);_(@_)">
                  <c:v>0.32</c:v>
                </c:pt>
                <c:pt idx="4" formatCode="_(* #,##0.00_);_(* \(#,##0.00\);_(* &quot;-&quot;??_);_(@_)">
                  <c:v>0.26</c:v>
                </c:pt>
                <c:pt idx="5" formatCode="_(* #,##0.00_);_(* \(#,##0.00\);_(* &quot;-&quot;??_);_(@_)">
                  <c:v>0.32</c:v>
                </c:pt>
                <c:pt idx="6" formatCode="_(* #,##0.00_);_(* \(#,##0.00\);_(* &quot;-&quot;??_);_(@_)">
                  <c:v>0.36</c:v>
                </c:pt>
                <c:pt idx="7" formatCode="_(* #,##0.00_);_(* \(#,##0.00\);_(* &quot;-&quot;??_);_(@_)">
                  <c:v>0.43</c:v>
                </c:pt>
              </c:numCache>
            </c:numRef>
          </c:val>
          <c:extLst>
            <c:ext xmlns:c16="http://schemas.microsoft.com/office/drawing/2014/chart" uri="{C3380CC4-5D6E-409C-BE32-E72D297353CC}">
              <c16:uniqueId val="{00000000-A9AE-4899-85A4-21FC0B80E700}"/>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Specific Freshwater Consumption</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Water</c:v>
          </c:tx>
          <c:spPr>
            <a:solidFill>
              <a:schemeClr val="accent5">
                <a:lumMod val="50000"/>
              </a:schemeClr>
            </a:soli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01-4640-4441-BE63-42BD2016EA93}"/>
              </c:ext>
            </c:extLst>
          </c:dPt>
          <c:dPt>
            <c:idx val="1"/>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4-4640-4441-BE63-42BD2016EA9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'Targets Data'!$C$2:$D$2</c:f>
              <c:strCache>
                <c:ptCount val="2"/>
                <c:pt idx="0">
                  <c:v> FY 30 </c:v>
                </c:pt>
                <c:pt idx="1">
                  <c:v> FY 05 </c:v>
                </c:pt>
              </c:strCache>
            </c:strRef>
          </c:cat>
          <c:val>
            <c:numRef>
              <c:f>'Targets Data'!$C$8:$D$8</c:f>
              <c:numCache>
                <c:formatCode>_(* #,##0.00_);_(* \(#,##0.00\);_(* "-"??_);_(@_)</c:formatCode>
                <c:ptCount val="2"/>
                <c:pt idx="0">
                  <c:v>2.21</c:v>
                </c:pt>
                <c:pt idx="1">
                  <c:v>3.6</c:v>
                </c:pt>
              </c:numCache>
            </c:numRef>
          </c:val>
          <c:extLst>
            <c:ext xmlns:c16="http://schemas.microsoft.com/office/drawing/2014/chart" uri="{C3380CC4-5D6E-409C-BE32-E72D297353CC}">
              <c16:uniqueId val="{00000002-4640-4441-BE63-42BD2016EA93}"/>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accent3">
          <a:lumMod val="40000"/>
          <a:lumOff val="60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Specific Dust (PM) </a:t>
            </a:r>
          </a:p>
          <a:p>
            <a:pPr algn="l">
              <a:defRPr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Emission</a:t>
            </a:r>
            <a:r>
              <a:rPr lang="en-US" sz="1000" b="1"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 Intensity</a:t>
            </a:r>
            <a:endPar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endParaRP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PM</c:v>
          </c:tx>
          <c:spPr>
            <a:solidFill>
              <a:schemeClr val="accent1"/>
            </a:soli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01-B292-4722-9199-ECF7BB9713C8}"/>
              </c:ext>
            </c:extLst>
          </c:dPt>
          <c:dPt>
            <c:idx val="1"/>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3-B292-4722-9199-ECF7BB9713C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'Targets Data'!$C$2:$D$2</c:f>
              <c:strCache>
                <c:ptCount val="2"/>
                <c:pt idx="0">
                  <c:v> FY 30 </c:v>
                </c:pt>
                <c:pt idx="1">
                  <c:v> FY 05 </c:v>
                </c:pt>
              </c:strCache>
            </c:strRef>
          </c:cat>
          <c:val>
            <c:numRef>
              <c:f>'Targets Data'!$C$10:$D$10</c:f>
              <c:numCache>
                <c:formatCode>_(* #,##0.00_);_(* \(#,##0.00\);_(* "-"??_);_(@_)</c:formatCode>
                <c:ptCount val="2"/>
                <c:pt idx="0">
                  <c:v>0.26</c:v>
                </c:pt>
                <c:pt idx="1">
                  <c:v>0.93</c:v>
                </c:pt>
              </c:numCache>
            </c:numRef>
          </c:val>
          <c:extLst>
            <c:ext xmlns:c16="http://schemas.microsoft.com/office/drawing/2014/chart" uri="{C3380CC4-5D6E-409C-BE32-E72D297353CC}">
              <c16:uniqueId val="{00000004-B292-4722-9199-ECF7BB9713C8}"/>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accent3">
          <a:lumMod val="40000"/>
          <a:lumOff val="60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Waste </a:t>
            </a:r>
          </a:p>
          <a:p>
            <a:pPr algn="l">
              <a:defRPr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Recycled</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69082842987711379"/>
        </c:manualLayout>
      </c:layout>
      <c:barChart>
        <c:barDir val="col"/>
        <c:grouping val="clustered"/>
        <c:varyColors val="0"/>
        <c:ser>
          <c:idx val="0"/>
          <c:order val="0"/>
          <c:tx>
            <c:v>Waste</c:v>
          </c:tx>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invertIfNegative val="0"/>
          <c:dPt>
            <c:idx val="1"/>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3-29FB-4379-801F-10A3DAE98A2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'Targets Data'!$C$2:$D$2</c:f>
              <c:strCache>
                <c:ptCount val="2"/>
                <c:pt idx="0">
                  <c:v> FY 30 </c:v>
                </c:pt>
                <c:pt idx="1">
                  <c:v> FY 05 </c:v>
                </c:pt>
              </c:strCache>
            </c:strRef>
          </c:cat>
          <c:val>
            <c:numRef>
              <c:f>'Targets Data'!$C$12:$D$12</c:f>
              <c:numCache>
                <c:formatCode>0%</c:formatCode>
                <c:ptCount val="2"/>
                <c:pt idx="0">
                  <c:v>1</c:v>
                </c:pt>
                <c:pt idx="1">
                  <c:v>0.62</c:v>
                </c:pt>
              </c:numCache>
            </c:numRef>
          </c:val>
          <c:extLst>
            <c:ext xmlns:c16="http://schemas.microsoft.com/office/drawing/2014/chart" uri="{C3380CC4-5D6E-409C-BE32-E72D297353CC}">
              <c16:uniqueId val="{00000004-29FB-4379-801F-10A3DAE98A2D}"/>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accent3">
          <a:lumMod val="40000"/>
          <a:lumOff val="60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CO</a:t>
            </a:r>
            <a:r>
              <a:rPr lang="en-US" sz="7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2</a:t>
            </a: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 Emission Intensity </a:t>
            </a:r>
          </a:p>
          <a:p>
            <a:pPr algn="l">
              <a:defRPr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defRPr>
            </a:pPr>
            <a:r>
              <a:rPr lang="en-US" sz="8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(Scope</a:t>
            </a:r>
            <a:r>
              <a:rPr lang="en-US" sz="800" b="1"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 1+2)</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lgn="l">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Climate Change</c:v>
          </c:tx>
          <c:spPr>
            <a:gradFill>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gradFill>
            <a:ln>
              <a:noFill/>
            </a:ln>
            <a:effectLst/>
          </c:spPr>
          <c:invertIfNegative val="0"/>
          <c:dPt>
            <c:idx val="0"/>
            <c:invertIfNegative val="0"/>
            <c:bubble3D val="0"/>
            <c:spPr>
              <a:solidFill>
                <a:srgbClr val="00A36A"/>
              </a:solidFill>
              <a:ln>
                <a:noFill/>
              </a:ln>
              <a:effectLst/>
            </c:spPr>
            <c:extLst>
              <c:ext xmlns:c16="http://schemas.microsoft.com/office/drawing/2014/chart" uri="{C3380CC4-5D6E-409C-BE32-E72D297353CC}">
                <c16:uniqueId val="{00000001-A6E8-4EA5-94D8-590674F13DA6}"/>
              </c:ext>
            </c:extLst>
          </c:dPt>
          <c:dPt>
            <c:idx val="1"/>
            <c:invertIfNegative val="0"/>
            <c:bubble3D val="0"/>
            <c:spPr>
              <a:gradFill>
                <a:gsLst>
                  <a:gs pos="0">
                    <a:srgbClr val="002060"/>
                  </a:gs>
                  <a:gs pos="34000">
                    <a:srgbClr val="005064"/>
                  </a:gs>
                  <a:gs pos="100000">
                    <a:srgbClr val="00A36A"/>
                  </a:gs>
                </a:gsLst>
                <a:lin ang="16200000" scaled="1"/>
              </a:gradFill>
              <a:ln>
                <a:noFill/>
              </a:ln>
              <a:effectLst/>
            </c:spPr>
            <c:extLst>
              <c:ext xmlns:c16="http://schemas.microsoft.com/office/drawing/2014/chart" uri="{C3380CC4-5D6E-409C-BE32-E72D297353CC}">
                <c16:uniqueId val="{00000008-A6E8-4EA5-94D8-590674F13DA6}"/>
              </c:ext>
            </c:extLst>
          </c:dPt>
          <c:dPt>
            <c:idx val="2"/>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9-A6E8-4EA5-94D8-590674F13DA6}"/>
              </c:ext>
            </c:extLst>
          </c:dPt>
          <c:dPt>
            <c:idx val="3"/>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A-A6E8-4EA5-94D8-590674F13DA6}"/>
              </c:ext>
            </c:extLst>
          </c:dPt>
          <c:dPt>
            <c:idx val="4"/>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3-A6E8-4EA5-94D8-590674F13DA6}"/>
              </c:ext>
            </c:extLst>
          </c:dPt>
          <c:dPt>
            <c:idx val="5"/>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B-A6E8-4EA5-94D8-590674F13DA6}"/>
              </c:ext>
            </c:extLst>
          </c:dPt>
          <c:dPt>
            <c:idx val="6"/>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C-A6E8-4EA5-94D8-590674F13DA6}"/>
              </c:ext>
            </c:extLst>
          </c:dPt>
          <c:dPt>
            <c:idx val="7"/>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D-A6E8-4EA5-94D8-590674F13DA6}"/>
              </c:ext>
            </c:extLst>
          </c:dPt>
          <c:dPt>
            <c:idx val="8"/>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E-A6E8-4EA5-94D8-590674F13DA6}"/>
              </c:ext>
            </c:extLst>
          </c:dPt>
          <c:dPt>
            <c:idx val="9"/>
            <c:invertIfNegative val="0"/>
            <c:bubble3D val="0"/>
            <c:spPr>
              <a:solidFill>
                <a:srgbClr val="002060"/>
              </a:solidFill>
              <a:ln>
                <a:noFill/>
              </a:ln>
              <a:effectLst/>
            </c:spPr>
            <c:extLst>
              <c:ext xmlns:c16="http://schemas.microsoft.com/office/drawing/2014/chart" uri="{C3380CC4-5D6E-409C-BE32-E72D297353CC}">
                <c16:uniqueId val="{00000005-A6E8-4EA5-94D8-590674F13DA6}"/>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A6E8-4EA5-94D8-590674F13DA6}"/>
                </c:ext>
              </c:extLst>
            </c:dLbl>
            <c:dLbl>
              <c:idx val="9"/>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A6E8-4EA5-94D8-590674F13DA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Data'!$C$2:$L$2</c:f>
              <c:strCache>
                <c:ptCount val="10"/>
                <c:pt idx="0">
                  <c:v> FY 30 </c:v>
                </c:pt>
                <c:pt idx="1">
                  <c:v> FY 25 </c:v>
                </c:pt>
                <c:pt idx="2">
                  <c:v> FY  24 </c:v>
                </c:pt>
                <c:pt idx="3">
                  <c:v> FY 23 </c:v>
                </c:pt>
                <c:pt idx="4">
                  <c:v> FY 22 </c:v>
                </c:pt>
                <c:pt idx="5">
                  <c:v> FY 21 </c:v>
                </c:pt>
                <c:pt idx="6">
                  <c:v> FY 20 </c:v>
                </c:pt>
                <c:pt idx="7">
                  <c:v> FY 19 </c:v>
                </c:pt>
                <c:pt idx="8">
                  <c:v> FY 18 </c:v>
                </c:pt>
                <c:pt idx="9">
                  <c:v> FY 05 </c:v>
                </c:pt>
              </c:strCache>
            </c:strRef>
          </c:cat>
          <c:val>
            <c:numRef>
              <c:f>'Dashboard Data'!$C$4:$L$4</c:f>
              <c:numCache>
                <c:formatCode>_(* #,##0.00_);_(* \(#,##0.00\);_(* "-"??_);_(@_)</c:formatCode>
                <c:ptCount val="10"/>
                <c:pt idx="0">
                  <c:v>1.95</c:v>
                </c:pt>
                <c:pt idx="1">
                  <c:v>2.37</c:v>
                </c:pt>
                <c:pt idx="2">
                  <c:v>2.44</c:v>
                </c:pt>
                <c:pt idx="3">
                  <c:v>2.36</c:v>
                </c:pt>
                <c:pt idx="4">
                  <c:v>2.5</c:v>
                </c:pt>
                <c:pt idx="5">
                  <c:v>2.4900000000000002</c:v>
                </c:pt>
                <c:pt idx="6">
                  <c:v>2.52</c:v>
                </c:pt>
                <c:pt idx="7">
                  <c:v>2.75</c:v>
                </c:pt>
                <c:pt idx="8">
                  <c:v>2.59</c:v>
                </c:pt>
                <c:pt idx="9">
                  <c:v>3.39</c:v>
                </c:pt>
              </c:numCache>
            </c:numRef>
          </c:val>
          <c:extLst>
            <c:ext xmlns:c16="http://schemas.microsoft.com/office/drawing/2014/chart" uri="{C3380CC4-5D6E-409C-BE32-E72D297353CC}">
              <c16:uniqueId val="{00000006-A6E8-4EA5-94D8-590674F13DA6}"/>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ax val="4"/>
          <c:min val="1.5"/>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Specific Energy Consumption</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2391142384937157"/>
        </c:manualLayout>
      </c:layout>
      <c:barChart>
        <c:barDir val="col"/>
        <c:grouping val="clustered"/>
        <c:varyColors val="0"/>
        <c:ser>
          <c:idx val="0"/>
          <c:order val="0"/>
          <c:tx>
            <c:v>Energy</c:v>
          </c:tx>
          <c:spPr>
            <a:solidFill>
              <a:schemeClr val="accent1">
                <a:lumMod val="40000"/>
                <a:lumOff val="60000"/>
              </a:schemeClr>
            </a:solidFill>
            <a:ln>
              <a:noFill/>
            </a:ln>
            <a:effectLst/>
          </c:spPr>
          <c:invertIfNegative val="0"/>
          <c:dPt>
            <c:idx val="0"/>
            <c:invertIfNegative val="0"/>
            <c:bubble3D val="0"/>
            <c:spPr>
              <a:solidFill>
                <a:srgbClr val="00A36A"/>
              </a:solidFill>
              <a:ln>
                <a:noFill/>
              </a:ln>
              <a:effectLst/>
            </c:spPr>
            <c:extLst>
              <c:ext xmlns:c16="http://schemas.microsoft.com/office/drawing/2014/chart" uri="{C3380CC4-5D6E-409C-BE32-E72D297353CC}">
                <c16:uniqueId val="{00000001-715C-4773-B2A2-AEF032F2BB57}"/>
              </c:ext>
            </c:extLst>
          </c:dPt>
          <c:dPt>
            <c:idx val="1"/>
            <c:invertIfNegative val="0"/>
            <c:bubble3D val="0"/>
            <c:spPr>
              <a:gradFill>
                <a:gsLst>
                  <a:gs pos="0">
                    <a:srgbClr val="002060"/>
                  </a:gs>
                  <a:gs pos="100000">
                    <a:srgbClr val="00A36A"/>
                  </a:gs>
                </a:gsLst>
                <a:lin ang="16200000" scaled="1"/>
              </a:gradFill>
              <a:ln>
                <a:noFill/>
              </a:ln>
              <a:effectLst/>
            </c:spPr>
            <c:extLst>
              <c:ext xmlns:c16="http://schemas.microsoft.com/office/drawing/2014/chart" uri="{C3380CC4-5D6E-409C-BE32-E72D297353CC}">
                <c16:uniqueId val="{0000000F-33AC-45B4-9B49-C5B2BFBB746C}"/>
              </c:ext>
            </c:extLst>
          </c:dPt>
          <c:dPt>
            <c:idx val="4"/>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3-715C-4773-B2A2-AEF032F2BB57}"/>
              </c:ext>
            </c:extLst>
          </c:dPt>
          <c:dPt>
            <c:idx val="5"/>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5-715C-4773-B2A2-AEF032F2BB57}"/>
              </c:ext>
            </c:extLst>
          </c:dPt>
          <c:dPt>
            <c:idx val="6"/>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7-715C-4773-B2A2-AEF032F2BB57}"/>
              </c:ext>
            </c:extLst>
          </c:dPt>
          <c:dPt>
            <c:idx val="7"/>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9-715C-4773-B2A2-AEF032F2BB57}"/>
              </c:ext>
            </c:extLst>
          </c:dPt>
          <c:dPt>
            <c:idx val="8"/>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B-715C-4773-B2A2-AEF032F2BB57}"/>
              </c:ext>
            </c:extLst>
          </c:dPt>
          <c:dPt>
            <c:idx val="9"/>
            <c:invertIfNegative val="0"/>
            <c:bubble3D val="0"/>
            <c:spPr>
              <a:solidFill>
                <a:srgbClr val="002060"/>
              </a:solidFill>
              <a:ln>
                <a:noFill/>
              </a:ln>
              <a:effectLst/>
            </c:spPr>
            <c:extLst>
              <c:ext xmlns:c16="http://schemas.microsoft.com/office/drawing/2014/chart" uri="{C3380CC4-5D6E-409C-BE32-E72D297353CC}">
                <c16:uniqueId val="{0000000D-715C-4773-B2A2-AEF032F2BB57}"/>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715C-4773-B2A2-AEF032F2BB57}"/>
                </c:ext>
              </c:extLst>
            </c:dLbl>
            <c:dLbl>
              <c:idx val="9"/>
              <c:layout>
                <c:manualLayout>
                  <c:x val="2.1872265966754156E-7"/>
                  <c:y val="4.6296296296295869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15C-4773-B2A2-AEF032F2BB5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Data'!$C$2:$L$2</c:f>
              <c:strCache>
                <c:ptCount val="10"/>
                <c:pt idx="0">
                  <c:v> FY 30 </c:v>
                </c:pt>
                <c:pt idx="1">
                  <c:v> FY 25 </c:v>
                </c:pt>
                <c:pt idx="2">
                  <c:v> FY  24 </c:v>
                </c:pt>
                <c:pt idx="3">
                  <c:v> FY 23 </c:v>
                </c:pt>
                <c:pt idx="4">
                  <c:v> FY 22 </c:v>
                </c:pt>
                <c:pt idx="5">
                  <c:v> FY 21 </c:v>
                </c:pt>
                <c:pt idx="6">
                  <c:v> FY 20 </c:v>
                </c:pt>
                <c:pt idx="7">
                  <c:v> FY 19 </c:v>
                </c:pt>
                <c:pt idx="8">
                  <c:v> FY 18 </c:v>
                </c:pt>
                <c:pt idx="9">
                  <c:v> FY 05 </c:v>
                </c:pt>
              </c:strCache>
            </c:strRef>
          </c:cat>
          <c:val>
            <c:numRef>
              <c:f>'Dashboard Data'!$C$6:$L$6</c:f>
              <c:numCache>
                <c:formatCode>_(* #,##0.00_);_(* \(#,##0.00\);_(* "-"??_);_(@_)</c:formatCode>
                <c:ptCount val="10"/>
                <c:pt idx="0">
                  <c:v>5.65</c:v>
                </c:pt>
                <c:pt idx="1">
                  <c:v>5.48</c:v>
                </c:pt>
                <c:pt idx="2">
                  <c:v>5.68</c:v>
                </c:pt>
                <c:pt idx="3">
                  <c:v>5.66</c:v>
                </c:pt>
                <c:pt idx="4">
                  <c:v>6.04</c:v>
                </c:pt>
                <c:pt idx="5">
                  <c:v>6.38</c:v>
                </c:pt>
                <c:pt idx="6">
                  <c:v>6.56</c:v>
                </c:pt>
                <c:pt idx="7">
                  <c:v>6.24</c:v>
                </c:pt>
                <c:pt idx="8">
                  <c:v>6.59</c:v>
                </c:pt>
                <c:pt idx="9">
                  <c:v>6.94</c:v>
                </c:pt>
              </c:numCache>
            </c:numRef>
          </c:val>
          <c:extLst>
            <c:ext xmlns:c16="http://schemas.microsoft.com/office/drawing/2014/chart" uri="{C3380CC4-5D6E-409C-BE32-E72D297353CC}">
              <c16:uniqueId val="{0000000E-715C-4773-B2A2-AEF032F2BB57}"/>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5"/>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Waste Recycled </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Waste</c:v>
          </c:tx>
          <c:spPr>
            <a:solidFill>
              <a:schemeClr val="accent1">
                <a:lumMod val="40000"/>
                <a:lumOff val="60000"/>
              </a:schemeClr>
            </a:solidFill>
            <a:ln>
              <a:noFill/>
            </a:ln>
            <a:effectLst/>
          </c:spPr>
          <c:invertIfNegative val="0"/>
          <c:dPt>
            <c:idx val="0"/>
            <c:invertIfNegative val="0"/>
            <c:bubble3D val="0"/>
            <c:spPr>
              <a:solidFill>
                <a:srgbClr val="00A36A"/>
              </a:solidFill>
              <a:ln>
                <a:noFill/>
              </a:ln>
              <a:effectLst/>
            </c:spPr>
            <c:extLst>
              <c:ext xmlns:c16="http://schemas.microsoft.com/office/drawing/2014/chart" uri="{C3380CC4-5D6E-409C-BE32-E72D297353CC}">
                <c16:uniqueId val="{00000001-6809-4049-98EA-325AF122D16D}"/>
              </c:ext>
            </c:extLst>
          </c:dPt>
          <c:dPt>
            <c:idx val="1"/>
            <c:invertIfNegative val="0"/>
            <c:bubble3D val="0"/>
            <c:spPr>
              <a:gradFill>
                <a:gsLst>
                  <a:gs pos="0">
                    <a:srgbClr val="002060"/>
                  </a:gs>
                  <a:gs pos="100000">
                    <a:srgbClr val="00A36A"/>
                  </a:gs>
                </a:gsLst>
                <a:lin ang="16200000" scaled="1"/>
              </a:gradFill>
              <a:ln>
                <a:noFill/>
              </a:ln>
              <a:effectLst/>
            </c:spPr>
            <c:extLst>
              <c:ext xmlns:c16="http://schemas.microsoft.com/office/drawing/2014/chart" uri="{C3380CC4-5D6E-409C-BE32-E72D297353CC}">
                <c16:uniqueId val="{00000007-403C-4C93-A2C2-9787A104E7F1}"/>
              </c:ext>
            </c:extLst>
          </c:dPt>
          <c:dPt>
            <c:idx val="4"/>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3-6809-4049-98EA-325AF122D16D}"/>
              </c:ext>
            </c:extLst>
          </c:dPt>
          <c:dPt>
            <c:idx val="6"/>
            <c:invertIfNegative val="0"/>
            <c:bubble3D val="0"/>
            <c:spPr>
              <a:solidFill>
                <a:srgbClr val="002060"/>
              </a:solidFill>
              <a:ln>
                <a:noFill/>
              </a:ln>
              <a:effectLst/>
            </c:spPr>
            <c:extLst>
              <c:ext xmlns:c16="http://schemas.microsoft.com/office/drawing/2014/chart" uri="{C3380CC4-5D6E-409C-BE32-E72D297353CC}">
                <c16:uniqueId val="{00000005-6809-4049-98EA-325AF122D16D}"/>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6809-4049-98EA-325AF122D16D}"/>
                </c:ext>
              </c:extLst>
            </c:dLbl>
            <c:dLbl>
              <c:idx val="6"/>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6809-4049-98EA-325AF122D16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Data'!$C$14:$I$14</c:f>
              <c:strCache>
                <c:ptCount val="7"/>
                <c:pt idx="0">
                  <c:v> FY 30 </c:v>
                </c:pt>
                <c:pt idx="1">
                  <c:v> FY 25 </c:v>
                </c:pt>
                <c:pt idx="2">
                  <c:v> FY 24 </c:v>
                </c:pt>
                <c:pt idx="3">
                  <c:v> FY 23 </c:v>
                </c:pt>
                <c:pt idx="4">
                  <c:v> FY 22 </c:v>
                </c:pt>
                <c:pt idx="5">
                  <c:v> FY 21 </c:v>
                </c:pt>
                <c:pt idx="6">
                  <c:v> FY 05 </c:v>
                </c:pt>
              </c:strCache>
            </c:strRef>
          </c:cat>
          <c:val>
            <c:numRef>
              <c:f>'Dashboard Data'!$C$16:$I$16</c:f>
              <c:numCache>
                <c:formatCode>0.00%</c:formatCode>
                <c:ptCount val="7"/>
                <c:pt idx="0" formatCode="0%">
                  <c:v>1</c:v>
                </c:pt>
                <c:pt idx="1">
                  <c:v>0.99980000000000002</c:v>
                </c:pt>
                <c:pt idx="2">
                  <c:v>0.99109999999999998</c:v>
                </c:pt>
                <c:pt idx="3">
                  <c:v>0.99770000000000003</c:v>
                </c:pt>
                <c:pt idx="4" formatCode="0%">
                  <c:v>1</c:v>
                </c:pt>
                <c:pt idx="5" formatCode="0%">
                  <c:v>0.92669999999999997</c:v>
                </c:pt>
                <c:pt idx="6" formatCode="0%">
                  <c:v>0.62</c:v>
                </c:pt>
              </c:numCache>
            </c:numRef>
          </c:val>
          <c:extLst>
            <c:ext xmlns:c16="http://schemas.microsoft.com/office/drawing/2014/chart" uri="{C3380CC4-5D6E-409C-BE32-E72D297353CC}">
              <c16:uniqueId val="{00000006-6809-4049-98EA-325AF122D16D}"/>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out"/>
        <c:minorTickMark val="none"/>
        <c:tickLblPos val="nextTo"/>
        <c:spPr>
          <a:noFill/>
          <a:ln w="9525" cap="flat" cmpd="sng" algn="ctr">
            <a:solidFill>
              <a:schemeClr val="accent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ax val="1.25"/>
          <c:min val="0.2"/>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Specific Freshwater </a:t>
            </a:r>
          </a:p>
          <a:p>
            <a:pPr algn="l">
              <a:defRPr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Consumption</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lgn="l">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Water</c:v>
          </c:tx>
          <c:spPr>
            <a:solidFill>
              <a:srgbClr val="CCECFF"/>
            </a:solidFill>
            <a:ln>
              <a:noFill/>
            </a:ln>
            <a:effectLst/>
          </c:spPr>
          <c:invertIfNegative val="0"/>
          <c:dPt>
            <c:idx val="0"/>
            <c:invertIfNegative val="0"/>
            <c:bubble3D val="0"/>
            <c:spPr>
              <a:solidFill>
                <a:srgbClr val="00A36A"/>
              </a:solidFill>
              <a:ln>
                <a:noFill/>
              </a:ln>
              <a:effectLst/>
            </c:spPr>
            <c:extLst>
              <c:ext xmlns:c16="http://schemas.microsoft.com/office/drawing/2014/chart" uri="{C3380CC4-5D6E-409C-BE32-E72D297353CC}">
                <c16:uniqueId val="{00000001-CB93-4A58-86E7-89B8DA60307E}"/>
              </c:ext>
            </c:extLst>
          </c:dPt>
          <c:dPt>
            <c:idx val="1"/>
            <c:invertIfNegative val="0"/>
            <c:bubble3D val="0"/>
            <c:spPr>
              <a:gradFill>
                <a:gsLst>
                  <a:gs pos="0">
                    <a:srgbClr val="002060"/>
                  </a:gs>
                  <a:gs pos="100000">
                    <a:srgbClr val="00A36A"/>
                  </a:gs>
                </a:gsLst>
                <a:lin ang="16200000" scaled="1"/>
              </a:gradFill>
              <a:ln>
                <a:noFill/>
              </a:ln>
              <a:effectLst/>
            </c:spPr>
            <c:extLst>
              <c:ext xmlns:c16="http://schemas.microsoft.com/office/drawing/2014/chart" uri="{C3380CC4-5D6E-409C-BE32-E72D297353CC}">
                <c16:uniqueId val="{00000010-CB93-4A58-86E7-89B8DA60307E}"/>
              </c:ext>
            </c:extLst>
          </c:dPt>
          <c:dPt>
            <c:idx val="2"/>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11-CB93-4A58-86E7-89B8DA60307E}"/>
              </c:ext>
            </c:extLst>
          </c:dPt>
          <c:dPt>
            <c:idx val="3"/>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12-CB93-4A58-86E7-89B8DA60307E}"/>
              </c:ext>
            </c:extLst>
          </c:dPt>
          <c:dPt>
            <c:idx val="4"/>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3-CB93-4A58-86E7-89B8DA60307E}"/>
              </c:ext>
            </c:extLst>
          </c:dPt>
          <c:dPt>
            <c:idx val="5"/>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13-CB93-4A58-86E7-89B8DA60307E}"/>
              </c:ext>
            </c:extLst>
          </c:dPt>
          <c:dPt>
            <c:idx val="6"/>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14-CB93-4A58-86E7-89B8DA60307E}"/>
              </c:ext>
            </c:extLst>
          </c:dPt>
          <c:dPt>
            <c:idx val="7"/>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15-CB93-4A58-86E7-89B8DA60307E}"/>
              </c:ext>
            </c:extLst>
          </c:dPt>
          <c:dPt>
            <c:idx val="8"/>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16-CB93-4A58-86E7-89B8DA60307E}"/>
              </c:ext>
            </c:extLst>
          </c:dPt>
          <c:dPt>
            <c:idx val="9"/>
            <c:invertIfNegative val="0"/>
            <c:bubble3D val="0"/>
            <c:spPr>
              <a:solidFill>
                <a:srgbClr val="002060"/>
              </a:solidFill>
              <a:ln>
                <a:noFill/>
              </a:ln>
              <a:effectLst/>
            </c:spPr>
            <c:extLst>
              <c:ext xmlns:c16="http://schemas.microsoft.com/office/drawing/2014/chart" uri="{C3380CC4-5D6E-409C-BE32-E72D297353CC}">
                <c16:uniqueId val="{00000005-CB93-4A58-86E7-89B8DA60307E}"/>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CB93-4A58-86E7-89B8DA60307E}"/>
                </c:ext>
              </c:extLst>
            </c:dLbl>
            <c:dLbl>
              <c:idx val="9"/>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CB93-4A58-86E7-89B8DA60307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Data'!$C$2:$L$2</c:f>
              <c:strCache>
                <c:ptCount val="10"/>
                <c:pt idx="0">
                  <c:v> FY 30 </c:v>
                </c:pt>
                <c:pt idx="1">
                  <c:v> FY 25 </c:v>
                </c:pt>
                <c:pt idx="2">
                  <c:v> FY  24 </c:v>
                </c:pt>
                <c:pt idx="3">
                  <c:v> FY 23 </c:v>
                </c:pt>
                <c:pt idx="4">
                  <c:v> FY 22 </c:v>
                </c:pt>
                <c:pt idx="5">
                  <c:v> FY 21 </c:v>
                </c:pt>
                <c:pt idx="6">
                  <c:v> FY 20 </c:v>
                </c:pt>
                <c:pt idx="7">
                  <c:v> FY 19 </c:v>
                </c:pt>
                <c:pt idx="8">
                  <c:v> FY 18 </c:v>
                </c:pt>
                <c:pt idx="9">
                  <c:v> FY 05 </c:v>
                </c:pt>
              </c:strCache>
            </c:strRef>
          </c:cat>
          <c:val>
            <c:numRef>
              <c:f>'Dashboard Data'!$C$8:$L$8</c:f>
              <c:numCache>
                <c:formatCode>_(* #,##0.00_);_(* \(#,##0.00\);_(* "-"??_);_(@_)</c:formatCode>
                <c:ptCount val="10"/>
                <c:pt idx="0">
                  <c:v>2.21</c:v>
                </c:pt>
                <c:pt idx="1">
                  <c:v>2.35</c:v>
                </c:pt>
                <c:pt idx="2">
                  <c:v>2.39</c:v>
                </c:pt>
                <c:pt idx="3">
                  <c:v>2.4500000000000002</c:v>
                </c:pt>
                <c:pt idx="4">
                  <c:v>2.4500000000000002</c:v>
                </c:pt>
                <c:pt idx="5">
                  <c:v>2.41</c:v>
                </c:pt>
                <c:pt idx="6">
                  <c:v>2.6</c:v>
                </c:pt>
                <c:pt idx="7">
                  <c:v>3.79</c:v>
                </c:pt>
                <c:pt idx="8">
                  <c:v>4.13</c:v>
                </c:pt>
                <c:pt idx="9">
                  <c:v>3.6</c:v>
                </c:pt>
              </c:numCache>
            </c:numRef>
          </c:val>
          <c:extLst>
            <c:ext xmlns:c16="http://schemas.microsoft.com/office/drawing/2014/chart" uri="{C3380CC4-5D6E-409C-BE32-E72D297353CC}">
              <c16:uniqueId val="{00000006-CB93-4A58-86E7-89B8DA60307E}"/>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ax val="4.9000000000000004"/>
          <c:min val="0.70000000000000007"/>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3" Type="http://schemas.openxmlformats.org/officeDocument/2006/relationships/image" Target="../media/image25.jpeg"/><Relationship Id="rId2" Type="http://schemas.openxmlformats.org/officeDocument/2006/relationships/image" Target="../media/image24.jpeg"/><Relationship Id="rId1" Type="http://schemas.openxmlformats.org/officeDocument/2006/relationships/image" Target="../media/image23.jpg"/></Relationships>
</file>

<file path=xl/drawings/_rels/drawing11.xml.rels><?xml version="1.0" encoding="UTF-8" standalone="yes"?>
<Relationships xmlns="http://schemas.openxmlformats.org/package/2006/relationships"><Relationship Id="rId1" Type="http://schemas.openxmlformats.org/officeDocument/2006/relationships/image" Target="../media/image2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_rels/drawing13.xml.rels><?xml version="1.0" encoding="UTF-8" standalone="yes"?>
<Relationships xmlns="http://schemas.openxmlformats.org/package/2006/relationships"><Relationship Id="rId8" Type="http://schemas.openxmlformats.org/officeDocument/2006/relationships/image" Target="../media/image36.emf"/><Relationship Id="rId3" Type="http://schemas.openxmlformats.org/officeDocument/2006/relationships/image" Target="../media/image31.jpeg"/><Relationship Id="rId7" Type="http://schemas.openxmlformats.org/officeDocument/2006/relationships/image" Target="../media/image35.png"/><Relationship Id="rId2" Type="http://schemas.openxmlformats.org/officeDocument/2006/relationships/image" Target="../media/image30.png"/><Relationship Id="rId1" Type="http://schemas.openxmlformats.org/officeDocument/2006/relationships/image" Target="../media/image29.png"/><Relationship Id="rId6" Type="http://schemas.openxmlformats.org/officeDocument/2006/relationships/image" Target="../media/image34.jpeg"/><Relationship Id="rId5" Type="http://schemas.openxmlformats.org/officeDocument/2006/relationships/image" Target="../media/image33.jpeg"/><Relationship Id="rId4" Type="http://schemas.openxmlformats.org/officeDocument/2006/relationships/image" Target="../media/image3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7.png"/></Relationships>
</file>

<file path=xl/drawings/_rels/drawing15.xml.rels><?xml version="1.0" encoding="UTF-8" standalone="yes"?>
<Relationships xmlns="http://schemas.openxmlformats.org/package/2006/relationships"><Relationship Id="rId8" Type="http://schemas.openxmlformats.org/officeDocument/2006/relationships/chart" Target="../charts/chart13.xml"/><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11" Type="http://schemas.openxmlformats.org/officeDocument/2006/relationships/chart" Target="../charts/chart16.xml"/><Relationship Id="rId5" Type="http://schemas.openxmlformats.org/officeDocument/2006/relationships/chart" Target="../charts/chart10.xml"/><Relationship Id="rId10" Type="http://schemas.openxmlformats.org/officeDocument/2006/relationships/chart" Target="../charts/chart15.xml"/><Relationship Id="rId4" Type="http://schemas.openxmlformats.org/officeDocument/2006/relationships/chart" Target="../charts/chart9.xml"/><Relationship Id="rId9"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_rels/drawing8.xml.rels><?xml version="1.0" encoding="UTF-8" standalone="yes"?>
<Relationships xmlns="http://schemas.openxmlformats.org/package/2006/relationships"><Relationship Id="rId8" Type="http://schemas.openxmlformats.org/officeDocument/2006/relationships/image" Target="../media/image11.jpeg"/><Relationship Id="rId13" Type="http://schemas.openxmlformats.org/officeDocument/2006/relationships/image" Target="../media/image16.jpeg"/><Relationship Id="rId3" Type="http://schemas.openxmlformats.org/officeDocument/2006/relationships/image" Target="../media/image6.png"/><Relationship Id="rId7" Type="http://schemas.openxmlformats.org/officeDocument/2006/relationships/image" Target="../media/image10.jpeg"/><Relationship Id="rId12" Type="http://schemas.openxmlformats.org/officeDocument/2006/relationships/image" Target="../media/image15.jpeg"/><Relationship Id="rId17" Type="http://schemas.openxmlformats.org/officeDocument/2006/relationships/image" Target="../media/image20.jpeg"/><Relationship Id="rId2" Type="http://schemas.openxmlformats.org/officeDocument/2006/relationships/image" Target="../media/image5.png"/><Relationship Id="rId16" Type="http://schemas.openxmlformats.org/officeDocument/2006/relationships/image" Target="../media/image19.jpe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jpeg"/><Relationship Id="rId5" Type="http://schemas.openxmlformats.org/officeDocument/2006/relationships/image" Target="../media/image8.jpeg"/><Relationship Id="rId15" Type="http://schemas.openxmlformats.org/officeDocument/2006/relationships/image" Target="../media/image18.png"/><Relationship Id="rId10" Type="http://schemas.openxmlformats.org/officeDocument/2006/relationships/image" Target="../media/image13.jpe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5037614</xdr:colOff>
      <xdr:row>22</xdr:row>
      <xdr:rowOff>25977</xdr:rowOff>
    </xdr:to>
    <xdr:pic>
      <xdr:nvPicPr>
        <xdr:cNvPr id="2" name="Picture 1">
          <a:extLst>
            <a:ext uri="{FF2B5EF4-FFF2-40B4-BE49-F238E27FC236}">
              <a16:creationId xmlns:a16="http://schemas.microsoft.com/office/drawing/2014/main" id="{5B37FAF5-B962-4A9B-9D99-7B9F319B66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151914" cy="6159714"/>
        </a:xfrm>
        <a:prstGeom prst="rect">
          <a:avLst/>
        </a:prstGeom>
      </xdr:spPr>
    </xdr:pic>
    <xdr:clientData/>
  </xdr:twoCellAnchor>
  <xdr:twoCellAnchor editAs="oneCell">
    <xdr:from>
      <xdr:col>1</xdr:col>
      <xdr:colOff>3277719</xdr:colOff>
      <xdr:row>3</xdr:row>
      <xdr:rowOff>176962</xdr:rowOff>
    </xdr:from>
    <xdr:to>
      <xdr:col>4</xdr:col>
      <xdr:colOff>407864</xdr:colOff>
      <xdr:row>20</xdr:row>
      <xdr:rowOff>68136</xdr:rowOff>
    </xdr:to>
    <xdr:pic>
      <xdr:nvPicPr>
        <xdr:cNvPr id="7" name="Picture 6">
          <a:extLst>
            <a:ext uri="{FF2B5EF4-FFF2-40B4-BE49-F238E27FC236}">
              <a16:creationId xmlns:a16="http://schemas.microsoft.com/office/drawing/2014/main" id="{371F17A2-23EE-46ED-8143-2ABF02592F6C}"/>
            </a:ext>
          </a:extLst>
        </xdr:cNvPr>
        <xdr:cNvPicPr>
          <a:picLocks noChangeAspect="1"/>
        </xdr:cNvPicPr>
      </xdr:nvPicPr>
      <xdr:blipFill rotWithShape="1">
        <a:blip xmlns:r="http://schemas.openxmlformats.org/officeDocument/2006/relationships" r:embed="rId2"/>
        <a:srcRect t="4576"/>
        <a:stretch/>
      </xdr:blipFill>
      <xdr:spPr>
        <a:xfrm>
          <a:off x="8555506" y="957700"/>
          <a:ext cx="4573178" cy="4851015"/>
        </a:xfrm>
        <a:prstGeom prst="rect">
          <a:avLst/>
        </a:prstGeom>
      </xdr:spPr>
    </xdr:pic>
    <xdr:clientData/>
  </xdr:twoCellAnchor>
  <xdr:twoCellAnchor editAs="oneCell">
    <xdr:from>
      <xdr:col>0</xdr:col>
      <xdr:colOff>3586480</xdr:colOff>
      <xdr:row>0</xdr:row>
      <xdr:rowOff>30480</xdr:rowOff>
    </xdr:from>
    <xdr:to>
      <xdr:col>0</xdr:col>
      <xdr:colOff>5024239</xdr:colOff>
      <xdr:row>2</xdr:row>
      <xdr:rowOff>81526</xdr:rowOff>
    </xdr:to>
    <xdr:pic>
      <xdr:nvPicPr>
        <xdr:cNvPr id="8" name="Picture 7">
          <a:extLst>
            <a:ext uri="{FF2B5EF4-FFF2-40B4-BE49-F238E27FC236}">
              <a16:creationId xmlns:a16="http://schemas.microsoft.com/office/drawing/2014/main" id="{52A87158-7360-4694-A532-9F75B65D75D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201" t="28168" r="5933" b="26499"/>
        <a:stretch/>
      </xdr:blipFill>
      <xdr:spPr>
        <a:xfrm>
          <a:off x="3586480" y="30480"/>
          <a:ext cx="1437759" cy="5285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774700</xdr:colOff>
      <xdr:row>35</xdr:row>
      <xdr:rowOff>135117</xdr:rowOff>
    </xdr:from>
    <xdr:to>
      <xdr:col>10</xdr:col>
      <xdr:colOff>165782</xdr:colOff>
      <xdr:row>61</xdr:row>
      <xdr:rowOff>188424</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22950" y="7729717"/>
          <a:ext cx="5969682" cy="5006307"/>
        </a:xfrm>
        <a:prstGeom prst="rect">
          <a:avLst/>
        </a:prstGeom>
      </xdr:spPr>
    </xdr:pic>
    <xdr:clientData/>
  </xdr:twoCellAnchor>
  <xdr:twoCellAnchor editAs="oneCell">
    <xdr:from>
      <xdr:col>0</xdr:col>
      <xdr:colOff>98559</xdr:colOff>
      <xdr:row>55</xdr:row>
      <xdr:rowOff>29898</xdr:rowOff>
    </xdr:from>
    <xdr:to>
      <xdr:col>4</xdr:col>
      <xdr:colOff>765309</xdr:colOff>
      <xdr:row>67</xdr:row>
      <xdr:rowOff>53775</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559" y="11434498"/>
          <a:ext cx="5715000" cy="2309877"/>
        </a:xfrm>
        <a:prstGeom prst="rect">
          <a:avLst/>
        </a:prstGeom>
      </xdr:spPr>
    </xdr:pic>
    <xdr:clientData/>
  </xdr:twoCellAnchor>
  <xdr:twoCellAnchor editAs="oneCell">
    <xdr:from>
      <xdr:col>0</xdr:col>
      <xdr:colOff>76200</xdr:colOff>
      <xdr:row>35</xdr:row>
      <xdr:rowOff>135117</xdr:rowOff>
    </xdr:from>
    <xdr:to>
      <xdr:col>4</xdr:col>
      <xdr:colOff>742950</xdr:colOff>
      <xdr:row>55</xdr:row>
      <xdr:rowOff>172151</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200" y="7729717"/>
          <a:ext cx="5715000" cy="38470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39076</xdr:colOff>
      <xdr:row>9</xdr:row>
      <xdr:rowOff>58614</xdr:rowOff>
    </xdr:from>
    <xdr:to>
      <xdr:col>15</xdr:col>
      <xdr:colOff>39076</xdr:colOff>
      <xdr:row>35</xdr:row>
      <xdr:rowOff>170246</xdr:rowOff>
    </xdr:to>
    <xdr:pic>
      <xdr:nvPicPr>
        <xdr:cNvPr id="10" name="Picture 9">
          <a:extLst>
            <a:ext uri="{FF2B5EF4-FFF2-40B4-BE49-F238E27FC236}">
              <a16:creationId xmlns:a16="http://schemas.microsoft.com/office/drawing/2014/main" id="{D81C45AD-4541-49ED-92C2-A0A146348F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845" y="1445845"/>
          <a:ext cx="11371385" cy="49474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621673</xdr:colOff>
      <xdr:row>24</xdr:row>
      <xdr:rowOff>7481</xdr:rowOff>
    </xdr:from>
    <xdr:to>
      <xdr:col>2</xdr:col>
      <xdr:colOff>1012891</xdr:colOff>
      <xdr:row>28</xdr:row>
      <xdr:rowOff>35278</xdr:rowOff>
    </xdr:to>
    <xdr:pic>
      <xdr:nvPicPr>
        <xdr:cNvPr id="2" name="Picture 1">
          <a:extLst>
            <a:ext uri="{FF2B5EF4-FFF2-40B4-BE49-F238E27FC236}">
              <a16:creationId xmlns:a16="http://schemas.microsoft.com/office/drawing/2014/main" id="{2066563F-D573-409C-A299-6741C28DA9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1508938" y="4682346"/>
          <a:ext cx="780392" cy="391218"/>
        </a:xfrm>
        <a:prstGeom prst="rect">
          <a:avLst/>
        </a:prstGeom>
      </xdr:spPr>
    </xdr:pic>
    <xdr:clientData/>
  </xdr:twoCellAnchor>
  <xdr:twoCellAnchor editAs="oneCell">
    <xdr:from>
      <xdr:col>16</xdr:col>
      <xdr:colOff>913221</xdr:colOff>
      <xdr:row>23</xdr:row>
      <xdr:rowOff>125160</xdr:rowOff>
    </xdr:from>
    <xdr:to>
      <xdr:col>16</xdr:col>
      <xdr:colOff>1270004</xdr:colOff>
      <xdr:row>28</xdr:row>
      <xdr:rowOff>80383</xdr:rowOff>
    </xdr:to>
    <xdr:pic>
      <xdr:nvPicPr>
        <xdr:cNvPr id="4" name="Picture 3">
          <a:extLst>
            <a:ext uri="{FF2B5EF4-FFF2-40B4-BE49-F238E27FC236}">
              <a16:creationId xmlns:a16="http://schemas.microsoft.com/office/drawing/2014/main" id="{4BD2A141-4C07-4CF6-88E2-21E6757961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6200000">
          <a:off x="11415111" y="4686881"/>
          <a:ext cx="895965" cy="356783"/>
        </a:xfrm>
        <a:prstGeom prst="rect">
          <a:avLst/>
        </a:prstGeom>
      </xdr:spPr>
    </xdr:pic>
    <xdr:clientData/>
  </xdr:twoCellAnchor>
  <xdr:twoCellAnchor editAs="oneCell">
    <xdr:from>
      <xdr:col>5</xdr:col>
      <xdr:colOff>683361</xdr:colOff>
      <xdr:row>12</xdr:row>
      <xdr:rowOff>79254</xdr:rowOff>
    </xdr:from>
    <xdr:to>
      <xdr:col>14</xdr:col>
      <xdr:colOff>87653</xdr:colOff>
      <xdr:row>41</xdr:row>
      <xdr:rowOff>4079</xdr:rowOff>
    </xdr:to>
    <xdr:pic>
      <xdr:nvPicPr>
        <xdr:cNvPr id="6" name="Picture 5">
          <a:extLst>
            <a:ext uri="{FF2B5EF4-FFF2-40B4-BE49-F238E27FC236}">
              <a16:creationId xmlns:a16="http://schemas.microsoft.com/office/drawing/2014/main" id="{14A049C9-CFF3-4FA7-A152-4F443C3BAF7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81231" y="2031291"/>
          <a:ext cx="7188451" cy="6063159"/>
        </a:xfrm>
        <a:prstGeom prst="rect">
          <a:avLst/>
        </a:prstGeom>
        <a:ln>
          <a:solidFill>
            <a:schemeClr val="tx1"/>
          </a:solid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192013</xdr:colOff>
      <xdr:row>8</xdr:row>
      <xdr:rowOff>75597</xdr:rowOff>
    </xdr:from>
    <xdr:to>
      <xdr:col>1</xdr:col>
      <xdr:colOff>2087848</xdr:colOff>
      <xdr:row>11</xdr:row>
      <xdr:rowOff>270812</xdr:rowOff>
    </xdr:to>
    <xdr:pic>
      <xdr:nvPicPr>
        <xdr:cNvPr id="9" name="Picture 8">
          <a:extLst>
            <a:ext uri="{FF2B5EF4-FFF2-40B4-BE49-F238E27FC236}">
              <a16:creationId xmlns:a16="http://schemas.microsoft.com/office/drawing/2014/main" id="{1F79B510-ECC0-4F84-AD0C-C44A27A0B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4" y="1254883"/>
          <a:ext cx="1895835" cy="169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2149930</xdr:colOff>
      <xdr:row>8</xdr:row>
      <xdr:rowOff>75594</xdr:rowOff>
    </xdr:from>
    <xdr:to>
      <xdr:col>2</xdr:col>
      <xdr:colOff>2269</xdr:colOff>
      <xdr:row>11</xdr:row>
      <xdr:rowOff>270809</xdr:rowOff>
    </xdr:to>
    <xdr:pic>
      <xdr:nvPicPr>
        <xdr:cNvPr id="10" name="Picture 9" descr="ISO 45001:2018 Occupational Health and Safety Management Systems – IRBA">
          <a:extLst>
            <a:ext uri="{FF2B5EF4-FFF2-40B4-BE49-F238E27FC236}">
              <a16:creationId xmlns:a16="http://schemas.microsoft.com/office/drawing/2014/main" id="{611D4F0A-5C0D-4FA6-A948-BA6226B89B18}"/>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120" t="1" r="13667" b="5117"/>
        <a:stretch/>
      </xdr:blipFill>
      <xdr:spPr bwMode="auto">
        <a:xfrm>
          <a:off x="2349501" y="1254880"/>
          <a:ext cx="1805214" cy="169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344714</xdr:colOff>
      <xdr:row>12</xdr:row>
      <xdr:rowOff>232473</xdr:rowOff>
    </xdr:from>
    <xdr:to>
      <xdr:col>1</xdr:col>
      <xdr:colOff>2004786</xdr:colOff>
      <xdr:row>15</xdr:row>
      <xdr:rowOff>427687</xdr:rowOff>
    </xdr:to>
    <xdr:pic>
      <xdr:nvPicPr>
        <xdr:cNvPr id="11" name="Picture 10" descr="Certification of environmental management systems ISO 14001:2015 - SV Cert  Group EN">
          <a:extLst>
            <a:ext uri="{FF2B5EF4-FFF2-40B4-BE49-F238E27FC236}">
              <a16:creationId xmlns:a16="http://schemas.microsoft.com/office/drawing/2014/main" id="{4CAB4D3D-2536-48D6-BC14-DDCD69A8E9E7}"/>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5960" r="17451"/>
        <a:stretch/>
      </xdr:blipFill>
      <xdr:spPr bwMode="auto">
        <a:xfrm>
          <a:off x="544285" y="3407473"/>
          <a:ext cx="1660072" cy="169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2233826</xdr:colOff>
      <xdr:row>12</xdr:row>
      <xdr:rowOff>223459</xdr:rowOff>
    </xdr:from>
    <xdr:to>
      <xdr:col>2</xdr:col>
      <xdr:colOff>3700</xdr:colOff>
      <xdr:row>15</xdr:row>
      <xdr:rowOff>418673</xdr:rowOff>
    </xdr:to>
    <xdr:pic>
      <xdr:nvPicPr>
        <xdr:cNvPr id="12" name="Picture 11" descr="ISO 50001 Certification Service at ₹ 80000/certificate in Pune | ID:  22466524630">
          <a:extLst>
            <a:ext uri="{FF2B5EF4-FFF2-40B4-BE49-F238E27FC236}">
              <a16:creationId xmlns:a16="http://schemas.microsoft.com/office/drawing/2014/main" id="{44FBC92E-1DAC-4305-A4F7-CFCE4854701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33397" y="3398459"/>
          <a:ext cx="1684649" cy="169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133091</xdr:colOff>
      <xdr:row>13</xdr:row>
      <xdr:rowOff>156096</xdr:rowOff>
    </xdr:from>
    <xdr:to>
      <xdr:col>4</xdr:col>
      <xdr:colOff>1347229</xdr:colOff>
      <xdr:row>15</xdr:row>
      <xdr:rowOff>350068</xdr:rowOff>
    </xdr:to>
    <xdr:pic>
      <xdr:nvPicPr>
        <xdr:cNvPr id="13" name="Picture 12" descr="SA 8000 2014 Certificate Consultancy Service at ₹ 25000/certificate in  Mumbai | ID: 2856437821097">
          <a:extLst>
            <a:ext uri="{FF2B5EF4-FFF2-40B4-BE49-F238E27FC236}">
              <a16:creationId xmlns:a16="http://schemas.microsoft.com/office/drawing/2014/main" id="{E893044C-F061-4D0E-BC97-BB72D7535F5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4240" y="3803055"/>
          <a:ext cx="1214138" cy="1189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65725</xdr:colOff>
      <xdr:row>8</xdr:row>
      <xdr:rowOff>224547</xdr:rowOff>
    </xdr:from>
    <xdr:to>
      <xdr:col>5</xdr:col>
      <xdr:colOff>102973</xdr:colOff>
      <xdr:row>11</xdr:row>
      <xdr:rowOff>241091</xdr:rowOff>
    </xdr:to>
    <xdr:pic>
      <xdr:nvPicPr>
        <xdr:cNvPr id="14" name="Picture 13" descr="AS 9100 Quality Management System for ...">
          <a:extLst>
            <a:ext uri="{FF2B5EF4-FFF2-40B4-BE49-F238E27FC236}">
              <a16:creationId xmlns:a16="http://schemas.microsoft.com/office/drawing/2014/main" id="{3AB3D97B-499A-4851-96B1-B47CB03E10F0}"/>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t="1715"/>
        <a:stretch/>
      </xdr:blipFill>
      <xdr:spPr bwMode="auto">
        <a:xfrm>
          <a:off x="6166874" y="1382993"/>
          <a:ext cx="1564680" cy="1509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98273</xdr:colOff>
      <xdr:row>8</xdr:row>
      <xdr:rowOff>358322</xdr:rowOff>
    </xdr:from>
    <xdr:to>
      <xdr:col>8</xdr:col>
      <xdr:colOff>3031</xdr:colOff>
      <xdr:row>10</xdr:row>
      <xdr:rowOff>399143</xdr:rowOff>
    </xdr:to>
    <xdr:pic>
      <xdr:nvPicPr>
        <xdr:cNvPr id="15" name="Picture 14" descr="ResponsibleSteel — Bettercoal">
          <a:extLst>
            <a:ext uri="{FF2B5EF4-FFF2-40B4-BE49-F238E27FC236}">
              <a16:creationId xmlns:a16="http://schemas.microsoft.com/office/drawing/2014/main" id="{BAC7F1E9-EF65-469C-B586-D4BC680F966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586987" y="1537608"/>
          <a:ext cx="2533658" cy="1038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xdr:row>
      <xdr:rowOff>137296</xdr:rowOff>
    </xdr:from>
    <xdr:to>
      <xdr:col>6</xdr:col>
      <xdr:colOff>6350</xdr:colOff>
      <xdr:row>13</xdr:row>
      <xdr:rowOff>1544</xdr:rowOff>
    </xdr:to>
    <xdr:pic>
      <xdr:nvPicPr>
        <xdr:cNvPr id="19" name="Picture 18">
          <a:extLst>
            <a:ext uri="{FF2B5EF4-FFF2-40B4-BE49-F238E27FC236}">
              <a16:creationId xmlns:a16="http://schemas.microsoft.com/office/drawing/2014/main" id="{ECE592F6-BC4A-47A2-B109-47571989107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101149" y="3286553"/>
          <a:ext cx="3181350"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18142</xdr:colOff>
      <xdr:row>5</xdr:row>
      <xdr:rowOff>656856</xdr:rowOff>
    </xdr:from>
    <xdr:to>
      <xdr:col>20</xdr:col>
      <xdr:colOff>27215</xdr:colOff>
      <xdr:row>40</xdr:row>
      <xdr:rowOff>68918</xdr:rowOff>
    </xdr:to>
    <xdr:pic>
      <xdr:nvPicPr>
        <xdr:cNvPr id="6" name="Picture 5">
          <a:extLst>
            <a:ext uri="{FF2B5EF4-FFF2-40B4-BE49-F238E27FC236}">
              <a16:creationId xmlns:a16="http://schemas.microsoft.com/office/drawing/2014/main" id="{A732045F-9054-49E2-B7F3-4BDBB43FC311}"/>
            </a:ext>
          </a:extLst>
        </xdr:cNvPr>
        <xdr:cNvPicPr>
          <a:picLocks noChangeAspect="1"/>
        </xdr:cNvPicPr>
      </xdr:nvPicPr>
      <xdr:blipFill>
        <a:blip xmlns:r="http://schemas.openxmlformats.org/officeDocument/2006/relationships" r:embed="rId1"/>
        <a:stretch>
          <a:fillRect/>
        </a:stretch>
      </xdr:blipFill>
      <xdr:spPr>
        <a:xfrm>
          <a:off x="217713" y="1355356"/>
          <a:ext cx="11557002" cy="627006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57150</xdr:colOff>
      <xdr:row>3</xdr:row>
      <xdr:rowOff>57150</xdr:rowOff>
    </xdr:from>
    <xdr:to>
      <xdr:col>6</xdr:col>
      <xdr:colOff>57150</xdr:colOff>
      <xdr:row>22</xdr:row>
      <xdr:rowOff>85725</xdr:rowOff>
    </xdr:to>
    <xdr:graphicFrame macro="">
      <xdr:nvGraphicFramePr>
        <xdr:cNvPr id="2" name="Chart 1">
          <a:extLst>
            <a:ext uri="{FF2B5EF4-FFF2-40B4-BE49-F238E27FC236}">
              <a16:creationId xmlns:a16="http://schemas.microsoft.com/office/drawing/2014/main" id="{95B636BB-0EA3-4094-94BB-D2953C3987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143829</xdr:colOff>
      <xdr:row>3</xdr:row>
      <xdr:rowOff>57150</xdr:rowOff>
    </xdr:from>
    <xdr:to>
      <xdr:col>12</xdr:col>
      <xdr:colOff>143829</xdr:colOff>
      <xdr:row>22</xdr:row>
      <xdr:rowOff>85725</xdr:rowOff>
    </xdr:to>
    <xdr:graphicFrame macro="">
      <xdr:nvGraphicFramePr>
        <xdr:cNvPr id="3" name="Chart 2">
          <a:extLst>
            <a:ext uri="{FF2B5EF4-FFF2-40B4-BE49-F238E27FC236}">
              <a16:creationId xmlns:a16="http://schemas.microsoft.com/office/drawing/2014/main" id="{194BB62C-F8CB-4051-A13E-D0D9843442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188173</xdr:colOff>
      <xdr:row>23</xdr:row>
      <xdr:rowOff>31750</xdr:rowOff>
    </xdr:from>
    <xdr:to>
      <xdr:col>17</xdr:col>
      <xdr:colOff>812334</xdr:colOff>
      <xdr:row>42</xdr:row>
      <xdr:rowOff>60325</xdr:rowOff>
    </xdr:to>
    <xdr:graphicFrame macro="">
      <xdr:nvGraphicFramePr>
        <xdr:cNvPr id="4" name="Chart 3">
          <a:extLst>
            <a:ext uri="{FF2B5EF4-FFF2-40B4-BE49-F238E27FC236}">
              <a16:creationId xmlns:a16="http://schemas.microsoft.com/office/drawing/2014/main" id="{05DB4974-512F-49EC-9CA9-8C35F556DC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184150</xdr:colOff>
      <xdr:row>3</xdr:row>
      <xdr:rowOff>60324</xdr:rowOff>
    </xdr:from>
    <xdr:to>
      <xdr:col>18</xdr:col>
      <xdr:colOff>48683</xdr:colOff>
      <xdr:row>22</xdr:row>
      <xdr:rowOff>88899</xdr:rowOff>
    </xdr:to>
    <xdr:graphicFrame macro="">
      <xdr:nvGraphicFramePr>
        <xdr:cNvPr id="5" name="Chart 4">
          <a:extLst>
            <a:ext uri="{FF2B5EF4-FFF2-40B4-BE49-F238E27FC236}">
              <a16:creationId xmlns:a16="http://schemas.microsoft.com/office/drawing/2014/main" id="{C038E9E5-2A69-409C-A91C-8194569C70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162774</xdr:colOff>
      <xdr:row>23</xdr:row>
      <xdr:rowOff>26459</xdr:rowOff>
    </xdr:from>
    <xdr:to>
      <xdr:col>12</xdr:col>
      <xdr:colOff>134723</xdr:colOff>
      <xdr:row>42</xdr:row>
      <xdr:rowOff>55034</xdr:rowOff>
    </xdr:to>
    <xdr:graphicFrame macro="">
      <xdr:nvGraphicFramePr>
        <xdr:cNvPr id="6" name="Chart 5">
          <a:extLst>
            <a:ext uri="{FF2B5EF4-FFF2-40B4-BE49-F238E27FC236}">
              <a16:creationId xmlns:a16="http://schemas.microsoft.com/office/drawing/2014/main" id="{FF7AFC73-84B1-4665-BDD3-CFA5D7EA43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84562</xdr:colOff>
      <xdr:row>23</xdr:row>
      <xdr:rowOff>9525</xdr:rowOff>
    </xdr:from>
    <xdr:to>
      <xdr:col>6</xdr:col>
      <xdr:colOff>84562</xdr:colOff>
      <xdr:row>42</xdr:row>
      <xdr:rowOff>38100</xdr:rowOff>
    </xdr:to>
    <xdr:graphicFrame macro="">
      <xdr:nvGraphicFramePr>
        <xdr:cNvPr id="7" name="Chart 6">
          <a:extLst>
            <a:ext uri="{FF2B5EF4-FFF2-40B4-BE49-F238E27FC236}">
              <a16:creationId xmlns:a16="http://schemas.microsoft.com/office/drawing/2014/main" id="{23CAB798-343C-4DAA-95B7-661A8D3A25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173647</xdr:colOff>
      <xdr:row>5</xdr:row>
      <xdr:rowOff>62112</xdr:rowOff>
    </xdr:from>
    <xdr:to>
      <xdr:col>5</xdr:col>
      <xdr:colOff>645073</xdr:colOff>
      <xdr:row>9</xdr:row>
      <xdr:rowOff>42771</xdr:rowOff>
    </xdr:to>
    <xdr:graphicFrame macro="">
      <xdr:nvGraphicFramePr>
        <xdr:cNvPr id="8" name="Chart 7">
          <a:extLst>
            <a:ext uri="{FF2B5EF4-FFF2-40B4-BE49-F238E27FC236}">
              <a16:creationId xmlns:a16="http://schemas.microsoft.com/office/drawing/2014/main" id="{552C36E1-4134-4719-96A9-27630DA0EB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424961</xdr:colOff>
      <xdr:row>5</xdr:row>
      <xdr:rowOff>66291</xdr:rowOff>
    </xdr:from>
    <xdr:to>
      <xdr:col>12</xdr:col>
      <xdr:colOff>218123</xdr:colOff>
      <xdr:row>9</xdr:row>
      <xdr:rowOff>46951</xdr:rowOff>
    </xdr:to>
    <xdr:graphicFrame macro="">
      <xdr:nvGraphicFramePr>
        <xdr:cNvPr id="10" name="Chart 9">
          <a:extLst>
            <a:ext uri="{FF2B5EF4-FFF2-40B4-BE49-F238E27FC236}">
              <a16:creationId xmlns:a16="http://schemas.microsoft.com/office/drawing/2014/main" id="{F86B6B37-06F2-4D9E-BF85-E9DC39EED0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392246</xdr:colOff>
      <xdr:row>5</xdr:row>
      <xdr:rowOff>75009</xdr:rowOff>
    </xdr:from>
    <xdr:to>
      <xdr:col>18</xdr:col>
      <xdr:colOff>58541</xdr:colOff>
      <xdr:row>9</xdr:row>
      <xdr:rowOff>64268</xdr:rowOff>
    </xdr:to>
    <xdr:graphicFrame macro="">
      <xdr:nvGraphicFramePr>
        <xdr:cNvPr id="13" name="Chart 12">
          <a:extLst>
            <a:ext uri="{FF2B5EF4-FFF2-40B4-BE49-F238E27FC236}">
              <a16:creationId xmlns:a16="http://schemas.microsoft.com/office/drawing/2014/main" id="{B6DE31E0-D47D-4718-9061-946CDC5CF5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299641</xdr:colOff>
      <xdr:row>25</xdr:row>
      <xdr:rowOff>53975</xdr:rowOff>
    </xdr:from>
    <xdr:to>
      <xdr:col>6</xdr:col>
      <xdr:colOff>101402</xdr:colOff>
      <xdr:row>29</xdr:row>
      <xdr:rowOff>43234</xdr:rowOff>
    </xdr:to>
    <xdr:graphicFrame macro="">
      <xdr:nvGraphicFramePr>
        <xdr:cNvPr id="14" name="Chart 13">
          <a:extLst>
            <a:ext uri="{FF2B5EF4-FFF2-40B4-BE49-F238E27FC236}">
              <a16:creationId xmlns:a16="http://schemas.microsoft.com/office/drawing/2014/main" id="{E654E7BD-4F98-4711-8474-3A1CFDE50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217155</xdr:colOff>
      <xdr:row>24</xdr:row>
      <xdr:rowOff>126349</xdr:rowOff>
    </xdr:from>
    <xdr:to>
      <xdr:col>17</xdr:col>
      <xdr:colOff>688580</xdr:colOff>
      <xdr:row>28</xdr:row>
      <xdr:rowOff>107009</xdr:rowOff>
    </xdr:to>
    <xdr:graphicFrame macro="">
      <xdr:nvGraphicFramePr>
        <xdr:cNvPr id="12" name="Chart 11">
          <a:extLst>
            <a:ext uri="{FF2B5EF4-FFF2-40B4-BE49-F238E27FC236}">
              <a16:creationId xmlns:a16="http://schemas.microsoft.com/office/drawing/2014/main" id="{45869C79-7EF5-4EF7-AD39-2E4399667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0.13334</cdr:y>
    </cdr:from>
    <cdr:to>
      <cdr:x>0.33958</cdr:x>
      <cdr:y>0.22223</cdr:y>
    </cdr:to>
    <cdr:sp macro="" textlink="">
      <cdr:nvSpPr>
        <cdr:cNvPr id="3" name="TextBox 2"/>
        <cdr:cNvSpPr txBox="1"/>
      </cdr:nvSpPr>
      <cdr:spPr>
        <a:xfrm xmlns:a="http://schemas.openxmlformats.org/drawingml/2006/main" rot="10800000" flipV="1">
          <a:off x="0" y="365775"/>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tCO</a:t>
          </a:r>
          <a:r>
            <a:rPr lang="en-US" sz="500" b="1" i="1">
              <a:solidFill>
                <a:schemeClr val="accent3">
                  <a:lumMod val="75000"/>
                </a:schemeClr>
              </a:solidFill>
              <a:latin typeface="Verdana" panose="020B0604030504040204" pitchFamily="34" charset="0"/>
              <a:ea typeface="Verdana" panose="020B0604030504040204" pitchFamily="34" charset="0"/>
            </a:rPr>
            <a:t>2</a:t>
          </a:r>
          <a:r>
            <a:rPr lang="en-US" sz="750" b="1" i="1">
              <a:solidFill>
                <a:schemeClr val="accent3">
                  <a:lumMod val="75000"/>
                </a:schemeClr>
              </a:solidFill>
              <a:latin typeface="Verdana" panose="020B0604030504040204" pitchFamily="34" charset="0"/>
              <a:ea typeface="Verdana" panose="020B0604030504040204" pitchFamily="34" charset="0"/>
            </a:rPr>
            <a:t>/tcs</a:t>
          </a:r>
        </a:p>
      </cdr:txBody>
    </cdr:sp>
  </cdr:relSizeAnchor>
  <cdr:relSizeAnchor xmlns:cdr="http://schemas.openxmlformats.org/drawingml/2006/chartDrawing">
    <cdr:from>
      <cdr:x>0.54562</cdr:x>
      <cdr:y>0</cdr:y>
    </cdr:from>
    <cdr:to>
      <cdr:x>0.98752</cdr:x>
      <cdr:y>0.20428</cdr:y>
    </cdr:to>
    <cdr:sp macro="" textlink="">
      <cdr:nvSpPr>
        <cdr:cNvPr id="18" name="TextBox 17"/>
        <cdr:cNvSpPr txBox="1"/>
      </cdr:nvSpPr>
      <cdr:spPr>
        <a:xfrm xmlns:a="http://schemas.openxmlformats.org/drawingml/2006/main">
          <a:off x="2220454" y="0"/>
          <a:ext cx="1798349" cy="493355"/>
        </a:xfrm>
        <a:prstGeom xmlns:a="http://schemas.openxmlformats.org/drawingml/2006/main" prst="rect">
          <a:avLst/>
        </a:prstGeom>
        <a:noFill xmlns:a="http://schemas.openxmlformats.org/drawingml/2006/main"/>
      </cdr:spPr>
      <cdr:txBody>
        <a:bodyPr xmlns:a="http://schemas.openxmlformats.org/drawingml/2006/main" vertOverflow="clip" wrap="square" rtlCol="0" anchor="ctr"/>
        <a:lstStyle xmlns:a="http://schemas.openxmlformats.org/drawingml/2006/main"/>
        <a:p xmlns:a="http://schemas.openxmlformats.org/drawingml/2006/main">
          <a:pPr algn="l"/>
          <a:r>
            <a:rPr lang="en-US" sz="1000" b="1" i="1" baseline="0">
              <a:solidFill>
                <a:srgbClr val="002060"/>
              </a:solidFill>
              <a:latin typeface="+mn-lt"/>
              <a:ea typeface="Verdana" panose="020B0604030504040204" pitchFamily="34" charset="0"/>
            </a:rPr>
            <a:t>2005 to 2025: 30% ↓</a:t>
          </a:r>
        </a:p>
        <a:p xmlns:a="http://schemas.openxmlformats.org/drawingml/2006/main">
          <a:pPr algn="l"/>
          <a:r>
            <a:rPr lang="en-US" sz="1000" b="1" i="1" baseline="0">
              <a:solidFill>
                <a:srgbClr val="002060"/>
              </a:solidFill>
              <a:latin typeface="+mn-lt"/>
              <a:ea typeface="Verdana" panose="020B0604030504040204" pitchFamily="34" charset="0"/>
            </a:rPr>
            <a:t>FY 30 Target Completion</a:t>
          </a:r>
          <a:endParaRPr lang="en-US" sz="1000" b="1" i="1">
            <a:solidFill>
              <a:srgbClr val="002060"/>
            </a:solidFill>
            <a:latin typeface="+mn-lt"/>
            <a:ea typeface="Verdana" panose="020B0604030504040204" pitchFamily="34"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GCal/tcs</a:t>
          </a:r>
        </a:p>
      </cdr:txBody>
    </cdr:sp>
  </cdr:relSizeAnchor>
  <cdr:relSizeAnchor xmlns:cdr="http://schemas.openxmlformats.org/drawingml/2006/chartDrawing">
    <cdr:from>
      <cdr:x>0.61898</cdr:x>
      <cdr:y>0</cdr:y>
    </cdr:from>
    <cdr:to>
      <cdr:x>1</cdr:x>
      <cdr:y>0.20864</cdr:y>
    </cdr:to>
    <cdr:sp macro="" textlink="">
      <cdr:nvSpPr>
        <cdr:cNvPr id="18" name="TextBox 17"/>
        <cdr:cNvSpPr txBox="1"/>
      </cdr:nvSpPr>
      <cdr:spPr>
        <a:xfrm xmlns:a="http://schemas.openxmlformats.org/drawingml/2006/main">
          <a:off x="2518985" y="0"/>
          <a:ext cx="1550598" cy="503883"/>
        </a:xfrm>
        <a:prstGeom xmlns:a="http://schemas.openxmlformats.org/drawingml/2006/main" prst="rect">
          <a:avLst/>
        </a:prstGeom>
        <a:noFill xmlns:a="http://schemas.openxmlformats.org/drawingml/2006/main"/>
      </cdr:spPr>
      <cdr:txBody>
        <a:bodyPr xmlns:a="http://schemas.openxmlformats.org/drawingml/2006/main" vertOverflow="clip" wrap="square" rtlCol="0" anchor="ctr"/>
        <a:lstStyle xmlns:a="http://schemas.openxmlformats.org/drawingml/2006/main"/>
        <a:p xmlns:a="http://schemas.openxmlformats.org/drawingml/2006/main">
          <a:pPr algn="l"/>
          <a:r>
            <a:rPr lang="en-US" sz="1000" b="1" i="1">
              <a:solidFill>
                <a:srgbClr val="002060"/>
              </a:solidFill>
            </a:rPr>
            <a:t>2005 to 2025:  21</a:t>
          </a:r>
          <a:r>
            <a:rPr lang="en-US" sz="1000" b="1" i="1" baseline="0">
              <a:solidFill>
                <a:srgbClr val="002060"/>
              </a:solidFill>
            </a:rPr>
            <a:t>% ↓</a:t>
          </a:r>
        </a:p>
        <a:p xmlns:a="http://schemas.openxmlformats.org/drawingml/2006/main">
          <a:pPr algn="l"/>
          <a:r>
            <a:rPr lang="en-US" sz="1000" b="1" i="1" baseline="0">
              <a:solidFill>
                <a:srgbClr val="002060"/>
              </a:solidFill>
            </a:rPr>
            <a:t>FY 30 Target Completion</a:t>
          </a: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900" b="1" i="1">
              <a:solidFill>
                <a:schemeClr val="accent3">
                  <a:lumMod val="75000"/>
                </a:schemeClr>
              </a:solidFill>
              <a:latin typeface="Verdana" panose="020B0604030504040204" pitchFamily="34" charset="0"/>
              <a:ea typeface="Verdana" panose="020B0604030504040204" pitchFamily="34" charset="0"/>
            </a:rPr>
            <a:t>%</a:t>
          </a:r>
        </a:p>
      </cdr:txBody>
    </cdr:sp>
  </cdr:relSizeAnchor>
  <cdr:relSizeAnchor xmlns:cdr="http://schemas.openxmlformats.org/drawingml/2006/chartDrawing">
    <cdr:from>
      <cdr:x>0.53442</cdr:x>
      <cdr:y>0.01496</cdr:y>
    </cdr:from>
    <cdr:to>
      <cdr:x>1</cdr:x>
      <cdr:y>0.21362</cdr:y>
    </cdr:to>
    <cdr:sp macro="" textlink="">
      <cdr:nvSpPr>
        <cdr:cNvPr id="18" name="TextBox 17"/>
        <cdr:cNvSpPr txBox="1"/>
      </cdr:nvSpPr>
      <cdr:spPr>
        <a:xfrm xmlns:a="http://schemas.openxmlformats.org/drawingml/2006/main">
          <a:off x="2150005" y="37362"/>
          <a:ext cx="1873030" cy="496186"/>
        </a:xfrm>
        <a:prstGeom xmlns:a="http://schemas.openxmlformats.org/drawingml/2006/main" prst="rect">
          <a:avLst/>
        </a:prstGeom>
        <a:noFill xmlns:a="http://schemas.openxmlformats.org/drawingml/2006/main"/>
      </cdr:spPr>
      <cdr:txBody>
        <a:bodyPr xmlns:a="http://schemas.openxmlformats.org/drawingml/2006/main" vertOverflow="clip" wrap="square" rtlCol="0" anchor="t"/>
        <a:lstStyle xmlns:a="http://schemas.openxmlformats.org/drawingml/2006/main"/>
        <a:p xmlns:a="http://schemas.openxmlformats.org/drawingml/2006/main">
          <a:pPr algn="l"/>
          <a:r>
            <a:rPr lang="en-US" sz="1000" b="1" i="1">
              <a:solidFill>
                <a:srgbClr val="002060"/>
              </a:solidFill>
            </a:rPr>
            <a:t>2005 to 2025:  38 pp</a:t>
          </a:r>
          <a:r>
            <a:rPr lang="en-US" sz="1000" b="1" i="1" baseline="0">
              <a:solidFill>
                <a:srgbClr val="002060"/>
              </a:solidFill>
            </a:rPr>
            <a:t>  ↑</a:t>
          </a:r>
        </a:p>
        <a:p xmlns:a="http://schemas.openxmlformats.org/drawingml/2006/main">
          <a:pPr algn="l"/>
          <a:r>
            <a:rPr lang="en-US" sz="1000" b="1" i="1" baseline="0">
              <a:solidFill>
                <a:srgbClr val="002060"/>
              </a:solidFill>
              <a:effectLst/>
              <a:latin typeface="+mn-lt"/>
              <a:ea typeface="+mn-ea"/>
              <a:cs typeface="+mn-cs"/>
            </a:rPr>
            <a:t>FY 30 Target Completion</a:t>
          </a:r>
        </a:p>
      </cdr:txBody>
    </cdr:sp>
  </cdr:relSizeAnchor>
</c:userShapes>
</file>

<file path=xl/drawings/drawing19.xml><?xml version="1.0" encoding="utf-8"?>
<c:userShapes xmlns:c="http://schemas.openxmlformats.org/drawingml/2006/chart">
  <cdr:relSizeAnchor xmlns:cdr="http://schemas.openxmlformats.org/drawingml/2006/chartDrawing">
    <cdr:from>
      <cdr:x>0</cdr:x>
      <cdr:y>0.15759</cdr:y>
    </cdr:from>
    <cdr:to>
      <cdr:x>0.33958</cdr:x>
      <cdr:y>0.24648</cdr:y>
    </cdr:to>
    <cdr:sp macro="" textlink="">
      <cdr:nvSpPr>
        <cdr:cNvPr id="3" name="TextBox 2"/>
        <cdr:cNvSpPr txBox="1"/>
      </cdr:nvSpPr>
      <cdr:spPr>
        <a:xfrm xmlns:a="http://schemas.openxmlformats.org/drawingml/2006/main" rot="10800000" flipV="1">
          <a:off x="0" y="403788"/>
          <a:ext cx="1397304" cy="22775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m</a:t>
          </a:r>
          <a:r>
            <a:rPr lang="en-US" sz="750" b="1" i="1" baseline="30000">
              <a:solidFill>
                <a:schemeClr val="accent3">
                  <a:lumMod val="75000"/>
                </a:schemeClr>
              </a:solidFill>
              <a:latin typeface="Verdana" panose="020B0604030504040204" pitchFamily="34" charset="0"/>
              <a:ea typeface="Verdana" panose="020B0604030504040204" pitchFamily="34" charset="0"/>
            </a:rPr>
            <a:t>3</a:t>
          </a:r>
          <a:r>
            <a:rPr lang="en-US" sz="750" b="1" i="1">
              <a:solidFill>
                <a:schemeClr val="accent3">
                  <a:lumMod val="75000"/>
                </a:schemeClr>
              </a:solidFill>
              <a:latin typeface="Verdana" panose="020B0604030504040204" pitchFamily="34" charset="0"/>
              <a:ea typeface="Verdana" panose="020B0604030504040204" pitchFamily="34" charset="0"/>
            </a:rPr>
            <a:t>/tcs</a:t>
          </a:r>
        </a:p>
      </cdr:txBody>
    </cdr:sp>
  </cdr:relSizeAnchor>
  <cdr:relSizeAnchor xmlns:cdr="http://schemas.openxmlformats.org/drawingml/2006/chartDrawing">
    <cdr:from>
      <cdr:x>0.58845</cdr:x>
      <cdr:y>0.02083</cdr:y>
    </cdr:from>
    <cdr:to>
      <cdr:x>0.98958</cdr:x>
      <cdr:y>0.2249</cdr:y>
    </cdr:to>
    <cdr:sp macro="" textlink="">
      <cdr:nvSpPr>
        <cdr:cNvPr id="18" name="TextBox 17"/>
        <cdr:cNvSpPr txBox="1"/>
      </cdr:nvSpPr>
      <cdr:spPr>
        <a:xfrm xmlns:a="http://schemas.openxmlformats.org/drawingml/2006/main">
          <a:off x="2394746" y="50306"/>
          <a:ext cx="1632431" cy="492829"/>
        </a:xfrm>
        <a:prstGeom xmlns:a="http://schemas.openxmlformats.org/drawingml/2006/main" prst="rect">
          <a:avLst/>
        </a:prstGeom>
        <a:noFill xmlns:a="http://schemas.openxmlformats.org/drawingml/2006/main"/>
      </cdr:spPr>
      <cdr:txBody>
        <a:bodyPr xmlns:a="http://schemas.openxmlformats.org/drawingml/2006/main" vertOverflow="clip" wrap="square" rtlCol="0" anchor="t"/>
        <a:lstStyle xmlns:a="http://schemas.openxmlformats.org/drawingml/2006/main"/>
        <a:p xmlns:a="http://schemas.openxmlformats.org/drawingml/2006/main">
          <a:pPr algn="l"/>
          <a:r>
            <a:rPr lang="en-US" sz="1000" b="1" i="1">
              <a:solidFill>
                <a:srgbClr val="002060"/>
              </a:solidFill>
            </a:rPr>
            <a:t>2005 to 2025:</a:t>
          </a:r>
          <a:r>
            <a:rPr lang="en-US" sz="1000" b="1" i="1" baseline="0">
              <a:solidFill>
                <a:srgbClr val="002060"/>
              </a:solidFill>
            </a:rPr>
            <a:t> </a:t>
          </a:r>
          <a:r>
            <a:rPr lang="en-US" sz="1000" b="1" i="1">
              <a:solidFill>
                <a:srgbClr val="002060"/>
              </a:solidFill>
            </a:rPr>
            <a:t>34.7</a:t>
          </a:r>
          <a:r>
            <a:rPr lang="en-US" sz="1000" b="1" i="1" baseline="0">
              <a:solidFill>
                <a:srgbClr val="002060"/>
              </a:solidFill>
            </a:rPr>
            <a:t>% ↓</a:t>
          </a:r>
        </a:p>
        <a:p xmlns:a="http://schemas.openxmlformats.org/drawingml/2006/main">
          <a:pPr algn="l"/>
          <a:r>
            <a:rPr lang="en-US" sz="1000" b="1" i="1" baseline="0">
              <a:solidFill>
                <a:srgbClr val="002060"/>
              </a:solidFill>
            </a:rPr>
            <a:t>FY 30 Target Completion</a:t>
          </a:r>
          <a:endParaRPr lang="en-US" sz="1000" b="1" i="1">
            <a:solidFill>
              <a:srgbClr val="002060"/>
            </a:solidFill>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180976</xdr:colOff>
      <xdr:row>3</xdr:row>
      <xdr:rowOff>57151</xdr:rowOff>
    </xdr:from>
    <xdr:to>
      <xdr:col>0</xdr:col>
      <xdr:colOff>2466976</xdr:colOff>
      <xdr:row>28</xdr:row>
      <xdr:rowOff>127000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2606676</xdr:colOff>
      <xdr:row>3</xdr:row>
      <xdr:rowOff>57150</xdr:rowOff>
    </xdr:from>
    <xdr:to>
      <xdr:col>4</xdr:col>
      <xdr:colOff>3176</xdr:colOff>
      <xdr:row>28</xdr:row>
      <xdr:rowOff>127762</xdr:rowOff>
    </xdr:to>
    <xdr:graphicFrame macro="">
      <xdr:nvGraphicFramePr>
        <xdr:cNvPr id="8" name="Chart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142876</xdr:colOff>
      <xdr:row>3</xdr:row>
      <xdr:rowOff>57150</xdr:rowOff>
    </xdr:from>
    <xdr:to>
      <xdr:col>7</xdr:col>
      <xdr:colOff>504826</xdr:colOff>
      <xdr:row>28</xdr:row>
      <xdr:rowOff>127762</xdr:rowOff>
    </xdr:to>
    <xdr:graphicFrame macro="">
      <xdr:nvGraphicFramePr>
        <xdr:cNvPr id="9" name="Chart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3176</xdr:colOff>
      <xdr:row>3</xdr:row>
      <xdr:rowOff>57150</xdr:rowOff>
    </xdr:from>
    <xdr:to>
      <xdr:col>11</xdr:col>
      <xdr:colOff>365126</xdr:colOff>
      <xdr:row>28</xdr:row>
      <xdr:rowOff>127762</xdr:rowOff>
    </xdr:to>
    <xdr:graphicFrame macro="">
      <xdr:nvGraphicFramePr>
        <xdr:cNvPr id="10" name="Chart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504825</xdr:colOff>
      <xdr:row>3</xdr:row>
      <xdr:rowOff>57151</xdr:rowOff>
    </xdr:from>
    <xdr:to>
      <xdr:col>14</xdr:col>
      <xdr:colOff>0</xdr:colOff>
      <xdr:row>20</xdr:row>
      <xdr:rowOff>107950</xdr:rowOff>
    </xdr:to>
    <xdr:graphicFrame macro="">
      <xdr:nvGraphicFramePr>
        <xdr:cNvPr id="11" name="Chart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504825</xdr:colOff>
      <xdr:row>21</xdr:row>
      <xdr:rowOff>57911</xdr:rowOff>
    </xdr:from>
    <xdr:to>
      <xdr:col>13</xdr:col>
      <xdr:colOff>996061</xdr:colOff>
      <xdr:row>28</xdr:row>
      <xdr:rowOff>127762</xdr:rowOff>
    </xdr:to>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9883775" y="2978911"/>
          <a:ext cx="1773936" cy="1003301"/>
        </a:xfrm>
        <a:prstGeom prst="rect">
          <a:avLst/>
        </a:prstGeom>
        <a:solidFill>
          <a:schemeClr val="lt1"/>
        </a:solidFill>
        <a:ln w="9525" cmpd="sng">
          <a:solidFill>
            <a:schemeClr val="accent3">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b="1" i="0" u="none" strike="noStrike" kern="1200" spc="0" baseline="0">
              <a:gradFill flip="none"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sz="7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endParaRPr>
        </a:p>
        <a:p>
          <a:pPr algn="l" rtl="0">
            <a:defRPr sz="1000" b="1" i="0" u="none" strike="noStrike" kern="1200" spc="0" baseline="0">
              <a:gradFill flip="none"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Biodiversity</a:t>
          </a:r>
        </a:p>
        <a:p>
          <a:pPr algn="l" rtl="0">
            <a:defRPr sz="1000" b="1" i="0" u="none" strike="noStrike" kern="1200" spc="0" baseline="0">
              <a:gradFill flip="none"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sz="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endParaRPr>
        </a:p>
        <a:p>
          <a:pPr algn="l" rtl="0">
            <a:defRPr sz="1000" b="1" i="0" u="none" strike="noStrike" kern="1200" spc="0" baseline="0">
              <a:gradFill flip="none"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200" b="0" i="0" u="none" strike="noStrike" baseline="0">
              <a:solidFill>
                <a:sysClr val="windowText" lastClr="000000"/>
              </a:solidFill>
              <a:latin typeface="+mn-lt"/>
              <a:ea typeface="Verdana" panose="020B0604030504040204" pitchFamily="34" charset="0"/>
              <a:cs typeface="+mn-cs"/>
            </a:rPr>
            <a:t>Strive to achieve </a:t>
          </a:r>
          <a:r>
            <a:rPr lang="en-US" sz="1200" b="1" i="0" u="none" strike="noStrike" baseline="0">
              <a:solidFill>
                <a:sysClr val="windowText" lastClr="000000"/>
              </a:solidFill>
              <a:latin typeface="+mn-lt"/>
              <a:ea typeface="Verdana" panose="020B0604030504040204" pitchFamily="34" charset="0"/>
              <a:cs typeface="+mn-cs"/>
            </a:rPr>
            <a:t>no net </a:t>
          </a:r>
        </a:p>
        <a:p>
          <a:pPr algn="l" rtl="0">
            <a:defRPr sz="1000" b="1" i="0" u="none" strike="noStrike" kern="1200" spc="0" baseline="0">
              <a:gradFill flip="none"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200" b="1" i="0" u="none" strike="noStrike" baseline="0">
              <a:solidFill>
                <a:sysClr val="windowText" lastClr="000000"/>
              </a:solidFill>
              <a:latin typeface="+mn-lt"/>
              <a:ea typeface="Verdana" panose="020B0604030504040204" pitchFamily="34" charset="0"/>
              <a:cs typeface="+mn-cs"/>
            </a:rPr>
            <a:t>loss</a:t>
          </a:r>
          <a:r>
            <a:rPr lang="en-US" sz="1200" b="0" i="0" u="none" strike="noStrike" baseline="0">
              <a:solidFill>
                <a:sysClr val="windowText" lastClr="000000"/>
              </a:solidFill>
              <a:latin typeface="+mn-lt"/>
              <a:ea typeface="Verdana" panose="020B0604030504040204" pitchFamily="34" charset="0"/>
              <a:cs typeface="+mn-cs"/>
            </a:rPr>
            <a:t> of biodiversity</a:t>
          </a:r>
          <a:r>
            <a:rPr lang="en-US" sz="1000" b="0" i="0" u="none" strike="noStrike" baseline="0">
              <a:solidFill>
                <a:sysClr val="windowText" lastClr="000000"/>
              </a:solidFill>
              <a:latin typeface="+mn-lt"/>
              <a:ea typeface="Verdana" panose="020B0604030504040204" pitchFamily="34" charset="0"/>
              <a:cs typeface="+mn-cs"/>
            </a:rPr>
            <a:t> </a:t>
          </a:r>
        </a:p>
        <a:p>
          <a:pPr algn="l" rtl="0">
            <a:defRPr sz="1000" b="1" i="0" u="none" strike="noStrike" kern="1200" spc="0" baseline="0">
              <a:gradFill flip="none"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000" b="1" i="0" u="none" strike="noStrike" baseline="0">
              <a:solidFill>
                <a:sysClr val="windowText" lastClr="000000"/>
              </a:solidFill>
              <a:latin typeface="+mn-lt"/>
              <a:ea typeface="Verdana" panose="020B0604030504040204" pitchFamily="34" charset="0"/>
              <a:cs typeface="+mn-cs"/>
            </a:rPr>
            <a:t>at our operating sites</a:t>
          </a:r>
          <a:r>
            <a:rPr lang="en-US" sz="1000" b="0">
              <a:solidFill>
                <a:sysClr val="windowText" lastClr="000000"/>
              </a:solidFill>
              <a:latin typeface="+mn-lt"/>
              <a:ea typeface="Verdana" panose="020B0604030504040204" pitchFamily="34" charset="0"/>
            </a:rPr>
            <a:t> </a:t>
          </a:r>
        </a:p>
      </xdr:txBody>
    </xdr:sp>
    <xdr:clientData/>
  </xdr:twoCellAnchor>
</xdr:wsDr>
</file>

<file path=xl/drawings/drawing20.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kg/tcs</a:t>
          </a:r>
        </a:p>
      </cdr:txBody>
    </cdr:sp>
  </cdr:relSizeAnchor>
  <cdr:relSizeAnchor xmlns:cdr="http://schemas.openxmlformats.org/drawingml/2006/chartDrawing">
    <cdr:from>
      <cdr:x>0.4065</cdr:x>
      <cdr:y>0</cdr:y>
    </cdr:from>
    <cdr:to>
      <cdr:x>1</cdr:x>
      <cdr:y>0.30457</cdr:y>
    </cdr:to>
    <cdr:sp macro="" textlink="">
      <cdr:nvSpPr>
        <cdr:cNvPr id="18" name="TextBox 17"/>
        <cdr:cNvSpPr txBox="1"/>
      </cdr:nvSpPr>
      <cdr:spPr>
        <a:xfrm xmlns:a="http://schemas.openxmlformats.org/drawingml/2006/main">
          <a:off x="1640625" y="0"/>
          <a:ext cx="2395324" cy="743631"/>
        </a:xfrm>
        <a:prstGeom xmlns:a="http://schemas.openxmlformats.org/drawingml/2006/main" prst="rect">
          <a:avLst/>
        </a:prstGeom>
        <a:noFill xmlns:a="http://schemas.openxmlformats.org/drawingml/2006/main"/>
      </cdr:spPr>
      <cdr:txBody>
        <a:bodyPr xmlns:a="http://schemas.openxmlformats.org/drawingml/2006/main" vertOverflow="clip" wrap="square" rtlCol="0" anchor="ctr"/>
        <a:lstStyle xmlns:a="http://schemas.openxmlformats.org/drawingml/2006/main"/>
        <a:p xmlns:a="http://schemas.openxmlformats.org/drawingml/2006/main">
          <a:pPr algn="l"/>
          <a:r>
            <a:rPr lang="en-US" sz="1000" b="1" i="1" u="none" baseline="0">
              <a:solidFill>
                <a:srgbClr val="002060"/>
              </a:solidFill>
            </a:rPr>
            <a:t>2025 to 2030</a:t>
          </a:r>
        </a:p>
        <a:p xmlns:a="http://schemas.openxmlformats.org/drawingml/2006/main">
          <a:pPr algn="l"/>
          <a:r>
            <a:rPr lang="en-US" sz="1000" b="1" i="1">
              <a:solidFill>
                <a:srgbClr val="002060"/>
              </a:solidFill>
            </a:rPr>
            <a:t>Specific NOx Emission Intensity:</a:t>
          </a:r>
          <a:r>
            <a:rPr lang="en-US" sz="1000" b="1" i="1" baseline="0">
              <a:solidFill>
                <a:srgbClr val="002060"/>
              </a:solidFill>
            </a:rPr>
            <a:t>  17</a:t>
          </a:r>
          <a:r>
            <a:rPr lang="en-US" sz="1000" b="1" i="1">
              <a:solidFill>
                <a:srgbClr val="002060"/>
              </a:solidFill>
            </a:rPr>
            <a:t>%  ↓</a:t>
          </a:r>
        </a:p>
        <a:p xmlns:a="http://schemas.openxmlformats.org/drawingml/2006/main">
          <a:pPr algn="l"/>
          <a:r>
            <a:rPr lang="en-US" sz="1000" b="1" i="1">
              <a:solidFill>
                <a:srgbClr val="002060"/>
              </a:solidFill>
            </a:rPr>
            <a:t>Specific SOx Emission Intensity:  46%  ↓</a:t>
          </a:r>
        </a:p>
      </cdr:txBody>
    </cdr:sp>
  </cdr:relSizeAnchor>
</c:userShapes>
</file>

<file path=xl/drawings/drawing21.xml><?xml version="1.0" encoding="utf-8"?>
<c:userShapes xmlns:c="http://schemas.openxmlformats.org/drawingml/2006/chart">
  <cdr:relSizeAnchor xmlns:cdr="http://schemas.openxmlformats.org/drawingml/2006/chartDrawing">
    <cdr:from>
      <cdr:x>0</cdr:x>
      <cdr:y>0.15759</cdr:y>
    </cdr:from>
    <cdr:to>
      <cdr:x>0.33958</cdr:x>
      <cdr:y>0.24648</cdr:y>
    </cdr:to>
    <cdr:sp macro="" textlink="">
      <cdr:nvSpPr>
        <cdr:cNvPr id="3" name="TextBox 2"/>
        <cdr:cNvSpPr txBox="1"/>
      </cdr:nvSpPr>
      <cdr:spPr>
        <a:xfrm xmlns:a="http://schemas.openxmlformats.org/drawingml/2006/main" rot="10800000" flipV="1">
          <a:off x="0" y="403788"/>
          <a:ext cx="1397304" cy="22775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kg/tcs</a:t>
          </a:r>
        </a:p>
      </cdr:txBody>
    </cdr:sp>
  </cdr:relSizeAnchor>
  <cdr:relSizeAnchor xmlns:cdr="http://schemas.openxmlformats.org/drawingml/2006/chartDrawing">
    <cdr:from>
      <cdr:x>0.60046</cdr:x>
      <cdr:y>0.02083</cdr:y>
    </cdr:from>
    <cdr:to>
      <cdr:x>0.98958</cdr:x>
      <cdr:y>0.21449</cdr:y>
    </cdr:to>
    <cdr:sp macro="" textlink="">
      <cdr:nvSpPr>
        <cdr:cNvPr id="18" name="TextBox 17"/>
        <cdr:cNvSpPr txBox="1"/>
      </cdr:nvSpPr>
      <cdr:spPr>
        <a:xfrm xmlns:a="http://schemas.openxmlformats.org/drawingml/2006/main">
          <a:off x="2443622" y="50306"/>
          <a:ext cx="1583556" cy="467708"/>
        </a:xfrm>
        <a:prstGeom xmlns:a="http://schemas.openxmlformats.org/drawingml/2006/main" prst="rect">
          <a:avLst/>
        </a:prstGeom>
        <a:noFill xmlns:a="http://schemas.openxmlformats.org/drawingml/2006/main"/>
      </cdr:spPr>
      <cdr:txBody>
        <a:bodyPr xmlns:a="http://schemas.openxmlformats.org/drawingml/2006/main" vertOverflow="clip" wrap="square" rtlCol="0" anchor="ctr"/>
        <a:lstStyle xmlns:a="http://schemas.openxmlformats.org/drawingml/2006/main"/>
        <a:p xmlns:a="http://schemas.openxmlformats.org/drawingml/2006/main">
          <a:pPr algn="l"/>
          <a:r>
            <a:rPr lang="en-US" sz="1000" b="1" i="1">
              <a:solidFill>
                <a:srgbClr val="002060"/>
              </a:solidFill>
            </a:rPr>
            <a:t>2005 to 2025: 61</a:t>
          </a:r>
          <a:r>
            <a:rPr lang="en-US" sz="1000" b="1" i="1" baseline="0">
              <a:solidFill>
                <a:srgbClr val="002060"/>
              </a:solidFill>
            </a:rPr>
            <a:t>% ↓</a:t>
          </a:r>
        </a:p>
        <a:p xmlns:a="http://schemas.openxmlformats.org/drawingml/2006/main">
          <a:pPr algn="l"/>
          <a:r>
            <a:rPr lang="en-US" sz="1000" b="1" i="1" baseline="0">
              <a:solidFill>
                <a:srgbClr val="002060"/>
              </a:solidFill>
            </a:rPr>
            <a:t>FY 30 Target Completion</a:t>
          </a:r>
          <a:endParaRPr lang="en-US" sz="1000" b="1" i="1">
            <a:solidFill>
              <a:srgbClr val="002060"/>
            </a:solidFill>
          </a:endParaRP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57151</xdr:colOff>
      <xdr:row>3</xdr:row>
      <xdr:rowOff>57149</xdr:rowOff>
    </xdr:from>
    <xdr:to>
      <xdr:col>5</xdr:col>
      <xdr:colOff>468631</xdr:colOff>
      <xdr:row>22</xdr:row>
      <xdr:rowOff>95249</xdr:rowOff>
    </xdr:to>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514350</xdr:colOff>
      <xdr:row>3</xdr:row>
      <xdr:rowOff>57149</xdr:rowOff>
    </xdr:from>
    <xdr:to>
      <xdr:col>11</xdr:col>
      <xdr:colOff>240030</xdr:colOff>
      <xdr:row>22</xdr:row>
      <xdr:rowOff>85724</xdr:rowOff>
    </xdr:to>
    <xdr:graphicFrame macro="">
      <xdr:nvGraphicFramePr>
        <xdr:cNvPr id="8" name="Chart 7">
          <a:extLst>
            <a:ext uri="{FF2B5EF4-FFF2-40B4-BE49-F238E27FC236}">
              <a16:creationId xmlns:a16="http://schemas.microsoft.com/office/drawing/2014/main" id="{00000000-0008-0000-1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285750</xdr:colOff>
      <xdr:row>3</xdr:row>
      <xdr:rowOff>57149</xdr:rowOff>
    </xdr:from>
    <xdr:to>
      <xdr:col>17</xdr:col>
      <xdr:colOff>11430</xdr:colOff>
      <xdr:row>22</xdr:row>
      <xdr:rowOff>85724</xdr:rowOff>
    </xdr:to>
    <xdr:graphicFrame macro="">
      <xdr:nvGraphicFramePr>
        <xdr:cNvPr id="9" name="Chart 8">
          <a:extLst>
            <a:ext uri="{FF2B5EF4-FFF2-40B4-BE49-F238E27FC236}">
              <a16:creationId xmlns:a16="http://schemas.microsoft.com/office/drawing/2014/main" id="{00000000-0008-0000-1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57151</xdr:colOff>
      <xdr:row>23</xdr:row>
      <xdr:rowOff>57150</xdr:rowOff>
    </xdr:from>
    <xdr:to>
      <xdr:col>5</xdr:col>
      <xdr:colOff>468631</xdr:colOff>
      <xdr:row>42</xdr:row>
      <xdr:rowOff>95250</xdr:rowOff>
    </xdr:to>
    <xdr:graphicFrame macro="">
      <xdr:nvGraphicFramePr>
        <xdr:cNvPr id="10" name="Chart 9">
          <a:extLst>
            <a:ext uri="{FF2B5EF4-FFF2-40B4-BE49-F238E27FC236}">
              <a16:creationId xmlns:a16="http://schemas.microsoft.com/office/drawing/2014/main" id="{00000000-0008-0000-1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514350</xdr:colOff>
      <xdr:row>23</xdr:row>
      <xdr:rowOff>66675</xdr:rowOff>
    </xdr:from>
    <xdr:to>
      <xdr:col>11</xdr:col>
      <xdr:colOff>240030</xdr:colOff>
      <xdr:row>42</xdr:row>
      <xdr:rowOff>95250</xdr:rowOff>
    </xdr:to>
    <xdr:graphicFrame macro="">
      <xdr:nvGraphicFramePr>
        <xdr:cNvPr id="11" name="Chart 10">
          <a:extLst>
            <a:ext uri="{FF2B5EF4-FFF2-40B4-BE49-F238E27FC236}">
              <a16:creationId xmlns:a16="http://schemas.microsoft.com/office/drawing/2014/main" id="{00000000-0008-0000-1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285750</xdr:colOff>
      <xdr:row>23</xdr:row>
      <xdr:rowOff>66675</xdr:rowOff>
    </xdr:from>
    <xdr:to>
      <xdr:col>17</xdr:col>
      <xdr:colOff>11430</xdr:colOff>
      <xdr:row>42</xdr:row>
      <xdr:rowOff>95250</xdr:rowOff>
    </xdr:to>
    <xdr:graphicFrame macro="">
      <xdr:nvGraphicFramePr>
        <xdr:cNvPr id="12" name="Chart 11">
          <a:extLst>
            <a:ext uri="{FF2B5EF4-FFF2-40B4-BE49-F238E27FC236}">
              <a16:creationId xmlns:a16="http://schemas.microsoft.com/office/drawing/2014/main" id="{00000000-0008-0000-1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number</a:t>
          </a:r>
        </a:p>
      </cdr:txBody>
    </cdr:sp>
  </cdr:relSizeAnchor>
</c:userShapes>
</file>

<file path=xl/drawings/drawing24.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number</a:t>
          </a:r>
        </a:p>
      </cdr:txBody>
    </cdr:sp>
  </cdr:relSizeAnchor>
</c:userShapes>
</file>

<file path=xl/drawings/drawing25.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number</a:t>
          </a:r>
        </a:p>
      </cdr:txBody>
    </cdr:sp>
  </cdr:relSizeAnchor>
</c:userShapes>
</file>

<file path=xl/drawings/drawing26.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number</a:t>
          </a:r>
        </a:p>
      </cdr:txBody>
    </cdr:sp>
  </cdr:relSizeAnchor>
</c:userShapes>
</file>

<file path=xl/drawings/drawing27.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number</a:t>
          </a: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0.13929</cdr:y>
    </cdr:from>
    <cdr:to>
      <cdr:x>0.33958</cdr:x>
      <cdr:y>0.22818</cdr:y>
    </cdr:to>
    <cdr:sp macro="" textlink="">
      <cdr:nvSpPr>
        <cdr:cNvPr id="3" name="TextBox 2"/>
        <cdr:cNvSpPr txBox="1"/>
      </cdr:nvSpPr>
      <cdr:spPr>
        <a:xfrm xmlns:a="http://schemas.openxmlformats.org/drawingml/2006/main" rot="10800000" flipV="1">
          <a:off x="0" y="356888"/>
          <a:ext cx="1304150" cy="22775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per million manhours</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0.11089</cdr:y>
    </cdr:from>
    <cdr:to>
      <cdr:x>0.33958</cdr:x>
      <cdr:y>0.19978</cdr:y>
    </cdr:to>
    <cdr:sp macro="" textlink="">
      <cdr:nvSpPr>
        <cdr:cNvPr id="3" name="TextBox 2"/>
        <cdr:cNvSpPr txBox="1"/>
      </cdr:nvSpPr>
      <cdr:spPr>
        <a:xfrm xmlns:a="http://schemas.openxmlformats.org/drawingml/2006/main" rot="10800000" flipV="1">
          <a:off x="0" y="349249"/>
          <a:ext cx="776280" cy="27996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00" b="1" i="1">
              <a:solidFill>
                <a:schemeClr val="accent3">
                  <a:lumMod val="75000"/>
                </a:schemeClr>
              </a:solidFill>
              <a:latin typeface="Verdana" panose="020B0604030504040204" pitchFamily="34" charset="0"/>
              <a:ea typeface="Verdana" panose="020B0604030504040204" pitchFamily="34" charset="0"/>
            </a:rPr>
            <a:t>tCO</a:t>
          </a:r>
          <a:r>
            <a:rPr lang="en-US" sz="400" b="1" i="1">
              <a:solidFill>
                <a:schemeClr val="accent3">
                  <a:lumMod val="75000"/>
                </a:schemeClr>
              </a:solidFill>
              <a:latin typeface="Verdana" panose="020B0604030504040204" pitchFamily="34" charset="0"/>
              <a:ea typeface="Verdana" panose="020B0604030504040204" pitchFamily="34" charset="0"/>
            </a:rPr>
            <a:t>2</a:t>
          </a:r>
          <a:r>
            <a:rPr lang="en-US" sz="700" b="1" i="1">
              <a:solidFill>
                <a:schemeClr val="accent3">
                  <a:lumMod val="75000"/>
                </a:schemeClr>
              </a:solidFill>
              <a:latin typeface="Verdana" panose="020B0604030504040204" pitchFamily="34" charset="0"/>
              <a:ea typeface="Verdana" panose="020B0604030504040204" pitchFamily="34" charset="0"/>
            </a:rPr>
            <a:t>/tcs</a:t>
          </a:r>
        </a:p>
      </cdr:txBody>
    </cdr:sp>
  </cdr:relSizeAnchor>
  <cdr:relSizeAnchor xmlns:cdr="http://schemas.openxmlformats.org/drawingml/2006/chartDrawing">
    <cdr:from>
      <cdr:x>0.70584</cdr:x>
      <cdr:y>0.01853</cdr:y>
    </cdr:from>
    <cdr:to>
      <cdr:x>0.97379</cdr:x>
      <cdr:y>0.08124</cdr:y>
    </cdr:to>
    <cdr:sp macro="" textlink="">
      <cdr:nvSpPr>
        <cdr:cNvPr id="18" name="TextBox 17"/>
        <cdr:cNvSpPr txBox="1"/>
      </cdr:nvSpPr>
      <cdr:spPr>
        <a:xfrm xmlns:a="http://schemas.openxmlformats.org/drawingml/2006/main">
          <a:off x="1539604" y="70061"/>
          <a:ext cx="584459" cy="237133"/>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000" b="1">
              <a:solidFill>
                <a:schemeClr val="bg1"/>
              </a:solidFill>
            </a:rPr>
            <a:t>42</a:t>
          </a:r>
          <a:r>
            <a:rPr lang="en-US" sz="1000" b="1" baseline="0">
              <a:solidFill>
                <a:schemeClr val="bg1"/>
              </a:solidFill>
            </a:rPr>
            <a:t>% ↓</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0.11089</cdr:y>
    </cdr:from>
    <cdr:to>
      <cdr:x>0.33958</cdr:x>
      <cdr:y>0.19978</cdr:y>
    </cdr:to>
    <cdr:sp macro="" textlink="">
      <cdr:nvSpPr>
        <cdr:cNvPr id="3" name="TextBox 2"/>
        <cdr:cNvSpPr txBox="1"/>
      </cdr:nvSpPr>
      <cdr:spPr>
        <a:xfrm xmlns:a="http://schemas.openxmlformats.org/drawingml/2006/main" rot="10800000" flipV="1">
          <a:off x="0" y="349249"/>
          <a:ext cx="776280" cy="27996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00" b="1" i="1">
              <a:solidFill>
                <a:schemeClr val="accent3">
                  <a:lumMod val="75000"/>
                </a:schemeClr>
              </a:solidFill>
              <a:latin typeface="Verdana" panose="020B0604030504040204" pitchFamily="34" charset="0"/>
              <a:ea typeface="Verdana" panose="020B0604030504040204" pitchFamily="34" charset="0"/>
            </a:rPr>
            <a:t>GCal/tcs</a:t>
          </a:r>
        </a:p>
      </cdr:txBody>
    </cdr:sp>
  </cdr:relSizeAnchor>
  <cdr:relSizeAnchor xmlns:cdr="http://schemas.openxmlformats.org/drawingml/2006/chartDrawing">
    <cdr:from>
      <cdr:x>0.70148</cdr:x>
      <cdr:y>0.02034</cdr:y>
    </cdr:from>
    <cdr:to>
      <cdr:x>0.96943</cdr:x>
      <cdr:y>0.08299</cdr:y>
    </cdr:to>
    <cdr:sp macro="" textlink="">
      <cdr:nvSpPr>
        <cdr:cNvPr id="18" name="TextBox 17"/>
        <cdr:cNvSpPr txBox="1"/>
      </cdr:nvSpPr>
      <cdr:spPr>
        <a:xfrm xmlns:a="http://schemas.openxmlformats.org/drawingml/2006/main">
          <a:off x="1530092" y="77185"/>
          <a:ext cx="584459" cy="237742"/>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000" b="1" baseline="0">
              <a:solidFill>
                <a:schemeClr val="bg1"/>
              </a:solidFill>
            </a:rPr>
            <a:t>19% ↓</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0.11211</cdr:y>
    </cdr:from>
    <cdr:to>
      <cdr:x>0.33958</cdr:x>
      <cdr:y>0.201</cdr:y>
    </cdr:to>
    <cdr:sp macro="" textlink="">
      <cdr:nvSpPr>
        <cdr:cNvPr id="3" name="TextBox 2"/>
        <cdr:cNvSpPr txBox="1"/>
      </cdr:nvSpPr>
      <cdr:spPr>
        <a:xfrm xmlns:a="http://schemas.openxmlformats.org/drawingml/2006/main" rot="10800000" flipV="1">
          <a:off x="0" y="353096"/>
          <a:ext cx="776280" cy="27996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00" b="1" i="1">
              <a:solidFill>
                <a:schemeClr val="accent3">
                  <a:lumMod val="75000"/>
                </a:schemeClr>
              </a:solidFill>
              <a:latin typeface="Verdana" panose="020B0604030504040204" pitchFamily="34" charset="0"/>
              <a:ea typeface="Verdana" panose="020B0604030504040204" pitchFamily="34" charset="0"/>
            </a:rPr>
            <a:t>m</a:t>
          </a:r>
          <a:r>
            <a:rPr lang="en-US" sz="700" b="1" i="1" baseline="30000">
              <a:solidFill>
                <a:schemeClr val="accent3">
                  <a:lumMod val="75000"/>
                </a:schemeClr>
              </a:solidFill>
              <a:latin typeface="Verdana" panose="020B0604030504040204" pitchFamily="34" charset="0"/>
              <a:ea typeface="Verdana" panose="020B0604030504040204" pitchFamily="34" charset="0"/>
            </a:rPr>
            <a:t>3</a:t>
          </a:r>
          <a:r>
            <a:rPr lang="en-US" sz="700" b="1" i="1">
              <a:solidFill>
                <a:schemeClr val="accent3">
                  <a:lumMod val="75000"/>
                </a:schemeClr>
              </a:solidFill>
              <a:latin typeface="Verdana" panose="020B0604030504040204" pitchFamily="34" charset="0"/>
              <a:ea typeface="Verdana" panose="020B0604030504040204" pitchFamily="34" charset="0"/>
            </a:rPr>
            <a:t>/tcs</a:t>
          </a:r>
        </a:p>
      </cdr:txBody>
    </cdr:sp>
  </cdr:relSizeAnchor>
  <cdr:relSizeAnchor xmlns:cdr="http://schemas.openxmlformats.org/drawingml/2006/chartDrawing">
    <cdr:from>
      <cdr:x>0.70585</cdr:x>
      <cdr:y>0.01783</cdr:y>
    </cdr:from>
    <cdr:to>
      <cdr:x>0.9738</cdr:x>
      <cdr:y>0.08048</cdr:y>
    </cdr:to>
    <cdr:sp macro="" textlink="">
      <cdr:nvSpPr>
        <cdr:cNvPr id="18" name="TextBox 17"/>
        <cdr:cNvSpPr txBox="1"/>
      </cdr:nvSpPr>
      <cdr:spPr>
        <a:xfrm xmlns:a="http://schemas.openxmlformats.org/drawingml/2006/main">
          <a:off x="1539617" y="67660"/>
          <a:ext cx="584459" cy="237742"/>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000" b="1" baseline="0">
              <a:solidFill>
                <a:schemeClr val="bg1"/>
              </a:solidFill>
            </a:rPr>
            <a:t>39% ↓</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0.11565</cdr:y>
    </cdr:from>
    <cdr:to>
      <cdr:x>0.33958</cdr:x>
      <cdr:y>0.20454</cdr:y>
    </cdr:to>
    <cdr:sp macro="" textlink="">
      <cdr:nvSpPr>
        <cdr:cNvPr id="3" name="TextBox 2"/>
        <cdr:cNvSpPr txBox="1"/>
      </cdr:nvSpPr>
      <cdr:spPr>
        <a:xfrm xmlns:a="http://schemas.openxmlformats.org/drawingml/2006/main" rot="10800000" flipV="1">
          <a:off x="0" y="364241"/>
          <a:ext cx="776280" cy="27996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00" b="1" i="1">
              <a:solidFill>
                <a:schemeClr val="accent3">
                  <a:lumMod val="75000"/>
                </a:schemeClr>
              </a:solidFill>
              <a:latin typeface="Verdana" panose="020B0604030504040204" pitchFamily="34" charset="0"/>
              <a:ea typeface="Verdana" panose="020B0604030504040204" pitchFamily="34" charset="0"/>
            </a:rPr>
            <a:t>kg/tcs</a:t>
          </a:r>
        </a:p>
      </cdr:txBody>
    </cdr:sp>
  </cdr:relSizeAnchor>
  <cdr:relSizeAnchor xmlns:cdr="http://schemas.openxmlformats.org/drawingml/2006/chartDrawing">
    <cdr:from>
      <cdr:x>0.69275</cdr:x>
      <cdr:y>0.01855</cdr:y>
    </cdr:from>
    <cdr:to>
      <cdr:x>0.9607</cdr:x>
      <cdr:y>0.08019</cdr:y>
    </cdr:to>
    <cdr:sp macro="" textlink="">
      <cdr:nvSpPr>
        <cdr:cNvPr id="18" name="TextBox 17"/>
        <cdr:cNvSpPr txBox="1"/>
      </cdr:nvSpPr>
      <cdr:spPr>
        <a:xfrm xmlns:a="http://schemas.openxmlformats.org/drawingml/2006/main">
          <a:off x="1511044" y="70227"/>
          <a:ext cx="584458" cy="233322"/>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000" b="1" baseline="0">
              <a:solidFill>
                <a:schemeClr val="bg1"/>
              </a:solidFill>
            </a:rPr>
            <a:t>72% ↓</a:t>
          </a:r>
        </a:p>
      </cdr:txBody>
    </cdr:sp>
  </cdr:relSizeAnchor>
</c:userShapes>
</file>

<file path=xl/drawings/drawing7.xml><?xml version="1.0" encoding="utf-8"?>
<c:userShapes xmlns:c="http://schemas.openxmlformats.org/drawingml/2006/chart">
  <cdr:relSizeAnchor xmlns:cdr="http://schemas.openxmlformats.org/drawingml/2006/chartDrawing">
    <cdr:from>
      <cdr:x>0</cdr:x>
      <cdr:y>0.17709</cdr:y>
    </cdr:from>
    <cdr:to>
      <cdr:x>0.33958</cdr:x>
      <cdr:y>0.26598</cdr:y>
    </cdr:to>
    <cdr:sp macro="" textlink="">
      <cdr:nvSpPr>
        <cdr:cNvPr id="3" name="TextBox 2"/>
        <cdr:cNvSpPr txBox="1"/>
      </cdr:nvSpPr>
      <cdr:spPr>
        <a:xfrm xmlns:a="http://schemas.openxmlformats.org/drawingml/2006/main" rot="10800000" flipV="1">
          <a:off x="0" y="368852"/>
          <a:ext cx="602695" cy="18514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00" b="1" i="1">
              <a:solidFill>
                <a:schemeClr val="accent3">
                  <a:lumMod val="75000"/>
                </a:schemeClr>
              </a:solidFill>
              <a:latin typeface="Verdana" panose="020B0604030504040204" pitchFamily="34" charset="0"/>
              <a:ea typeface="Verdana" panose="020B0604030504040204" pitchFamily="34" charset="0"/>
            </a:rPr>
            <a:t>%</a:t>
          </a:r>
        </a:p>
      </cdr:txBody>
    </cdr:sp>
  </cdr:relSizeAnchor>
  <cdr:relSizeAnchor xmlns:cdr="http://schemas.openxmlformats.org/drawingml/2006/chartDrawing">
    <cdr:from>
      <cdr:x>0.5814</cdr:x>
      <cdr:y>0.02354</cdr:y>
    </cdr:from>
    <cdr:to>
      <cdr:x>0.97987</cdr:x>
      <cdr:y>0.10302</cdr:y>
    </cdr:to>
    <cdr:sp macro="" textlink="">
      <cdr:nvSpPr>
        <cdr:cNvPr id="18" name="TextBox 17"/>
        <cdr:cNvSpPr txBox="1"/>
      </cdr:nvSpPr>
      <cdr:spPr>
        <a:xfrm xmlns:a="http://schemas.openxmlformats.org/drawingml/2006/main">
          <a:off x="1031875" y="59494"/>
          <a:ext cx="707223" cy="200856"/>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000" b="1" baseline="0">
              <a:solidFill>
                <a:schemeClr val="bg1"/>
              </a:solidFill>
            </a:rPr>
            <a:t>38 pp ↑</a:t>
          </a:r>
        </a:p>
      </cdr:txBody>
    </cdr:sp>
  </cdr:relSizeAnchor>
</c:userShapes>
</file>

<file path=xl/drawings/drawing8.xml><?xml version="1.0" encoding="utf-8"?>
<xdr:wsDr xmlns:xdr="http://schemas.openxmlformats.org/drawingml/2006/spreadsheetDrawing" xmlns:a="http://schemas.openxmlformats.org/drawingml/2006/main">
  <xdr:twoCellAnchor>
    <xdr:from>
      <xdr:col>4</xdr:col>
      <xdr:colOff>159224</xdr:colOff>
      <xdr:row>1</xdr:row>
      <xdr:rowOff>38100</xdr:rowOff>
    </xdr:from>
    <xdr:to>
      <xdr:col>14</xdr:col>
      <xdr:colOff>428629</xdr:colOff>
      <xdr:row>24</xdr:row>
      <xdr:rowOff>101720</xdr:rowOff>
    </xdr:to>
    <xdr:grpSp>
      <xdr:nvGrpSpPr>
        <xdr:cNvPr id="99" name="Group 98">
          <a:extLst>
            <a:ext uri="{FF2B5EF4-FFF2-40B4-BE49-F238E27FC236}">
              <a16:creationId xmlns:a16="http://schemas.microsoft.com/office/drawing/2014/main" id="{00000000-0008-0000-0400-000063000000}"/>
            </a:ext>
          </a:extLst>
        </xdr:cNvPr>
        <xdr:cNvGrpSpPr/>
      </xdr:nvGrpSpPr>
      <xdr:grpSpPr>
        <a:xfrm>
          <a:off x="5010624" y="101600"/>
          <a:ext cx="6619405" cy="4210170"/>
          <a:chOff x="5015006" y="756998"/>
          <a:chExt cx="7702116" cy="4953441"/>
        </a:xfrm>
      </xdr:grpSpPr>
      <xdr:sp macro="" textlink="">
        <xdr:nvSpPr>
          <xdr:cNvPr id="100" name="Rectangle 99">
            <a:extLst>
              <a:ext uri="{FF2B5EF4-FFF2-40B4-BE49-F238E27FC236}">
                <a16:creationId xmlns:a16="http://schemas.microsoft.com/office/drawing/2014/main" id="{00000000-0008-0000-0400-000064000000}"/>
              </a:ext>
            </a:extLst>
          </xdr:cNvPr>
          <xdr:cNvSpPr/>
        </xdr:nvSpPr>
        <xdr:spPr>
          <a:xfrm>
            <a:off x="9304645" y="3905543"/>
            <a:ext cx="3352457" cy="1804896"/>
          </a:xfrm>
          <a:prstGeom prst="rect">
            <a:avLst/>
          </a:prstGeom>
          <a:solidFill>
            <a:srgbClr val="00B0F0">
              <a:alpha val="2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01" name="Rectangle 100">
            <a:extLst>
              <a:ext uri="{FF2B5EF4-FFF2-40B4-BE49-F238E27FC236}">
                <a16:creationId xmlns:a16="http://schemas.microsoft.com/office/drawing/2014/main" id="{00000000-0008-0000-0400-000065000000}"/>
              </a:ext>
            </a:extLst>
          </xdr:cNvPr>
          <xdr:cNvSpPr/>
        </xdr:nvSpPr>
        <xdr:spPr>
          <a:xfrm>
            <a:off x="9304645" y="1093989"/>
            <a:ext cx="3352457" cy="2397663"/>
          </a:xfrm>
          <a:prstGeom prst="rect">
            <a:avLst/>
          </a:prstGeom>
          <a:solidFill>
            <a:srgbClr val="D71920">
              <a:alpha val="1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02" name="Rectangle 101">
            <a:extLst>
              <a:ext uri="{FF2B5EF4-FFF2-40B4-BE49-F238E27FC236}">
                <a16:creationId xmlns:a16="http://schemas.microsoft.com/office/drawing/2014/main" id="{00000000-0008-0000-0400-000066000000}"/>
              </a:ext>
            </a:extLst>
          </xdr:cNvPr>
          <xdr:cNvSpPr/>
        </xdr:nvSpPr>
        <xdr:spPr>
          <a:xfrm>
            <a:off x="5015006" y="1092829"/>
            <a:ext cx="3806591" cy="4617610"/>
          </a:xfrm>
          <a:prstGeom prst="rect">
            <a:avLst/>
          </a:prstGeom>
          <a:solidFill>
            <a:srgbClr val="00B050">
              <a:alpha val="1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grpSp>
        <xdr:nvGrpSpPr>
          <xdr:cNvPr id="103" name="Group 102">
            <a:extLst>
              <a:ext uri="{FF2B5EF4-FFF2-40B4-BE49-F238E27FC236}">
                <a16:creationId xmlns:a16="http://schemas.microsoft.com/office/drawing/2014/main" id="{00000000-0008-0000-0400-000067000000}"/>
              </a:ext>
            </a:extLst>
          </xdr:cNvPr>
          <xdr:cNvGrpSpPr/>
        </xdr:nvGrpSpPr>
        <xdr:grpSpPr>
          <a:xfrm>
            <a:off x="5306541" y="1404107"/>
            <a:ext cx="1013945" cy="910178"/>
            <a:chOff x="5306544" y="1299333"/>
            <a:chExt cx="1013946" cy="910179"/>
          </a:xfrm>
        </xdr:grpSpPr>
        <xdr:sp macro="" textlink="">
          <xdr:nvSpPr>
            <xdr:cNvPr id="187" name="Oval 186">
              <a:extLst>
                <a:ext uri="{FF2B5EF4-FFF2-40B4-BE49-F238E27FC236}">
                  <a16:creationId xmlns:a16="http://schemas.microsoft.com/office/drawing/2014/main" id="{00000000-0008-0000-0400-0000BB000000}"/>
                </a:ext>
              </a:extLst>
            </xdr:cNvPr>
            <xdr:cNvSpPr/>
          </xdr:nvSpPr>
          <xdr:spPr>
            <a:xfrm>
              <a:off x="5471277" y="1299333"/>
              <a:ext cx="647999"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88" name="TextBox 238">
              <a:extLst>
                <a:ext uri="{FF2B5EF4-FFF2-40B4-BE49-F238E27FC236}">
                  <a16:creationId xmlns:a16="http://schemas.microsoft.com/office/drawing/2014/main" id="{00000000-0008-0000-0400-0000BC000000}"/>
                </a:ext>
              </a:extLst>
            </xdr:cNvPr>
            <xdr:cNvSpPr txBox="1"/>
          </xdr:nvSpPr>
          <xdr:spPr>
            <a:xfrm>
              <a:off x="5306544" y="1991189"/>
              <a:ext cx="1013946" cy="218323"/>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Climate Change</a:t>
              </a:r>
            </a:p>
          </xdr:txBody>
        </xdr:sp>
        <xdr:pic>
          <xdr:nvPicPr>
            <xdr:cNvPr id="189" name="Graphic 92">
              <a:extLst>
                <a:ext uri="{FF2B5EF4-FFF2-40B4-BE49-F238E27FC236}">
                  <a16:creationId xmlns:a16="http://schemas.microsoft.com/office/drawing/2014/main" id="{00000000-0008-0000-0400-0000BD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107" t="-1623" r="21754" b="-1662"/>
            <a:stretch/>
          </xdr:blipFill>
          <xdr:spPr>
            <a:xfrm>
              <a:off x="5482198" y="1310881"/>
              <a:ext cx="648001" cy="624900"/>
            </a:xfrm>
            <a:prstGeom prst="rect">
              <a:avLst/>
            </a:prstGeom>
          </xdr:spPr>
        </xdr:pic>
      </xdr:grpSp>
      <xdr:sp macro="" textlink="">
        <xdr:nvSpPr>
          <xdr:cNvPr id="104" name="TextBox 153">
            <a:extLst>
              <a:ext uri="{FF2B5EF4-FFF2-40B4-BE49-F238E27FC236}">
                <a16:creationId xmlns:a16="http://schemas.microsoft.com/office/drawing/2014/main" id="{00000000-0008-0000-0400-000068000000}"/>
              </a:ext>
            </a:extLst>
          </xdr:cNvPr>
          <xdr:cNvSpPr txBox="1"/>
        </xdr:nvSpPr>
        <xdr:spPr>
          <a:xfrm>
            <a:off x="5960573" y="825634"/>
            <a:ext cx="1915455" cy="272868"/>
          </a:xfrm>
          <a:prstGeom prst="rect">
            <a:avLst/>
          </a:prstGeom>
          <a:noFill/>
        </xdr:spPr>
        <xdr:txBody>
          <a:bodyPr wrap="square" lIns="0" tIns="0" rIns="0" b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700"/>
              </a:lnSpc>
            </a:pPr>
            <a:r>
              <a:rPr lang="en-US" sz="1800" b="1">
                <a:gradFill>
                  <a:gsLst>
                    <a:gs pos="0">
                      <a:srgbClr val="005319"/>
                    </a:gs>
                    <a:gs pos="99000">
                      <a:srgbClr val="00B050"/>
                    </a:gs>
                  </a:gsLst>
                  <a:lin ang="0" scaled="0"/>
                </a:gradFill>
                <a:latin typeface="Lato Light" panose="020F0502020204030203" pitchFamily="34" charset="0"/>
                <a:ea typeface="Lato Light" panose="020F0502020204030203" pitchFamily="34" charset="0"/>
                <a:cs typeface="Lato Light" panose="020F0502020204030203" pitchFamily="34" charset="0"/>
              </a:rPr>
              <a:t>Environment</a:t>
            </a:r>
          </a:p>
        </xdr:txBody>
      </xdr:sp>
      <xdr:sp macro="" textlink="">
        <xdr:nvSpPr>
          <xdr:cNvPr id="105" name="TextBox 154">
            <a:extLst>
              <a:ext uri="{FF2B5EF4-FFF2-40B4-BE49-F238E27FC236}">
                <a16:creationId xmlns:a16="http://schemas.microsoft.com/office/drawing/2014/main" id="{00000000-0008-0000-0400-000069000000}"/>
              </a:ext>
            </a:extLst>
          </xdr:cNvPr>
          <xdr:cNvSpPr txBox="1"/>
        </xdr:nvSpPr>
        <xdr:spPr>
          <a:xfrm>
            <a:off x="9754754" y="756998"/>
            <a:ext cx="2191904" cy="340988"/>
          </a:xfrm>
          <a:prstGeom prst="rect">
            <a:avLst/>
          </a:prstGeom>
          <a:noFill/>
        </xdr:spPr>
        <xdr:txBody>
          <a:bodyPr wrap="square" lIns="0" tIns="0" rIns="0" b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gradFill>
                  <a:gsLst>
                    <a:gs pos="0">
                      <a:srgbClr val="850000"/>
                    </a:gs>
                    <a:gs pos="98000">
                      <a:srgbClr val="FF0000"/>
                    </a:gs>
                  </a:gsLst>
                  <a:lin ang="0" scaled="0"/>
                </a:gradFill>
                <a:latin typeface="Lato Light" panose="020F0502020204030203" pitchFamily="34" charset="0"/>
                <a:ea typeface="Lato Light" panose="020F0502020204030203" pitchFamily="34" charset="0"/>
                <a:cs typeface="Lato Light" panose="020F0502020204030203" pitchFamily="34" charset="0"/>
              </a:rPr>
              <a:t>Social</a:t>
            </a:r>
          </a:p>
        </xdr:txBody>
      </xdr:sp>
      <xdr:sp macro="" textlink="">
        <xdr:nvSpPr>
          <xdr:cNvPr id="106" name="TextBox 155">
            <a:extLst>
              <a:ext uri="{FF2B5EF4-FFF2-40B4-BE49-F238E27FC236}">
                <a16:creationId xmlns:a16="http://schemas.microsoft.com/office/drawing/2014/main" id="{00000000-0008-0000-0400-00006A000000}"/>
              </a:ext>
            </a:extLst>
          </xdr:cNvPr>
          <xdr:cNvSpPr txBox="1"/>
        </xdr:nvSpPr>
        <xdr:spPr>
          <a:xfrm>
            <a:off x="9802247" y="3537869"/>
            <a:ext cx="2096912" cy="340988"/>
          </a:xfrm>
          <a:prstGeom prst="rect">
            <a:avLst/>
          </a:prstGeom>
          <a:noFill/>
        </xdr:spPr>
        <xdr:txBody>
          <a:bodyPr wrap="square" lIns="0" tIns="0" rIns="0" b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gradFill>
                  <a:gsLst>
                    <a:gs pos="0">
                      <a:srgbClr val="2D8BCD"/>
                    </a:gs>
                    <a:gs pos="98000">
                      <a:srgbClr val="1849A3"/>
                    </a:gs>
                  </a:gsLst>
                  <a:lin ang="0" scaled="0"/>
                </a:gradFill>
                <a:latin typeface="Lato Light" panose="020F0502020204030203" pitchFamily="34" charset="0"/>
                <a:ea typeface="Lato Light" panose="020F0502020204030203" pitchFamily="34" charset="0"/>
                <a:cs typeface="Lato Light" panose="020F0502020204030203" pitchFamily="34" charset="0"/>
              </a:rPr>
              <a:t>Governance</a:t>
            </a:r>
          </a:p>
        </xdr:txBody>
      </xdr:sp>
      <xdr:grpSp>
        <xdr:nvGrpSpPr>
          <xdr:cNvPr id="107" name="Group 106">
            <a:extLst>
              <a:ext uri="{FF2B5EF4-FFF2-40B4-BE49-F238E27FC236}">
                <a16:creationId xmlns:a16="http://schemas.microsoft.com/office/drawing/2014/main" id="{00000000-0008-0000-0400-00006B000000}"/>
              </a:ext>
            </a:extLst>
          </xdr:cNvPr>
          <xdr:cNvGrpSpPr/>
        </xdr:nvGrpSpPr>
        <xdr:grpSpPr>
          <a:xfrm>
            <a:off x="6514826" y="1404104"/>
            <a:ext cx="719999" cy="910591"/>
            <a:chOff x="6514831" y="1299330"/>
            <a:chExt cx="720000" cy="910591"/>
          </a:xfrm>
        </xdr:grpSpPr>
        <xdr:sp macro="" textlink="">
          <xdr:nvSpPr>
            <xdr:cNvPr id="184" name="TextBox 234">
              <a:extLst>
                <a:ext uri="{FF2B5EF4-FFF2-40B4-BE49-F238E27FC236}">
                  <a16:creationId xmlns:a16="http://schemas.microsoft.com/office/drawing/2014/main" id="{00000000-0008-0000-0400-0000B8000000}"/>
                </a:ext>
              </a:extLst>
            </xdr:cNvPr>
            <xdr:cNvSpPr txBox="1"/>
          </xdr:nvSpPr>
          <xdr:spPr>
            <a:xfrm>
              <a:off x="6514831" y="2022009"/>
              <a:ext cx="720000" cy="187912"/>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700" b="0">
                  <a:latin typeface="Verdana" panose="020B0604030504040204" pitchFamily="34" charset="0"/>
                  <a:ea typeface="Verdana" panose="020B0604030504040204" pitchFamily="34" charset="0"/>
                </a:rPr>
                <a:t>Energy</a:t>
              </a:r>
            </a:p>
          </xdr:txBody>
        </xdr:sp>
        <xdr:sp macro="" textlink="">
          <xdr:nvSpPr>
            <xdr:cNvPr id="185" name="Oval 184">
              <a:extLst>
                <a:ext uri="{FF2B5EF4-FFF2-40B4-BE49-F238E27FC236}">
                  <a16:creationId xmlns:a16="http://schemas.microsoft.com/office/drawing/2014/main" id="{00000000-0008-0000-0400-0000B9000000}"/>
                </a:ext>
              </a:extLst>
            </xdr:cNvPr>
            <xdr:cNvSpPr/>
          </xdr:nvSpPr>
          <xdr:spPr>
            <a:xfrm>
              <a:off x="6565468" y="1299330"/>
              <a:ext cx="648000" cy="64799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pic>
          <xdr:nvPicPr>
            <xdr:cNvPr id="186" name="Graphic 92">
              <a:extLst>
                <a:ext uri="{FF2B5EF4-FFF2-40B4-BE49-F238E27FC236}">
                  <a16:creationId xmlns:a16="http://schemas.microsoft.com/office/drawing/2014/main" id="{00000000-0008-0000-0400-0000B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2823" r="22823"/>
            <a:stretch/>
          </xdr:blipFill>
          <xdr:spPr>
            <a:xfrm>
              <a:off x="6629339" y="1349036"/>
              <a:ext cx="520256" cy="501710"/>
            </a:xfrm>
            <a:prstGeom prst="rect">
              <a:avLst/>
            </a:prstGeom>
          </xdr:spPr>
        </xdr:pic>
      </xdr:grpSp>
      <xdr:grpSp>
        <xdr:nvGrpSpPr>
          <xdr:cNvPr id="108" name="Group 107">
            <a:extLst>
              <a:ext uri="{FF2B5EF4-FFF2-40B4-BE49-F238E27FC236}">
                <a16:creationId xmlns:a16="http://schemas.microsoft.com/office/drawing/2014/main" id="{00000000-0008-0000-0400-00006C000000}"/>
              </a:ext>
            </a:extLst>
          </xdr:cNvPr>
          <xdr:cNvGrpSpPr/>
        </xdr:nvGrpSpPr>
        <xdr:grpSpPr>
          <a:xfrm>
            <a:off x="7642120" y="1435359"/>
            <a:ext cx="720000" cy="922042"/>
            <a:chOff x="7642126" y="1330585"/>
            <a:chExt cx="720000" cy="922042"/>
          </a:xfrm>
        </xdr:grpSpPr>
        <xdr:sp macro="" textlink="">
          <xdr:nvSpPr>
            <xdr:cNvPr id="181" name="Oval 180">
              <a:extLst>
                <a:ext uri="{FF2B5EF4-FFF2-40B4-BE49-F238E27FC236}">
                  <a16:creationId xmlns:a16="http://schemas.microsoft.com/office/drawing/2014/main" id="{00000000-0008-0000-0400-0000B5000000}"/>
                </a:ext>
              </a:extLst>
            </xdr:cNvPr>
            <xdr:cNvSpPr/>
          </xdr:nvSpPr>
          <xdr:spPr>
            <a:xfrm>
              <a:off x="7674992" y="1330585"/>
              <a:ext cx="648000" cy="647998"/>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82" name="TextBox 232">
              <a:extLst>
                <a:ext uri="{FF2B5EF4-FFF2-40B4-BE49-F238E27FC236}">
                  <a16:creationId xmlns:a16="http://schemas.microsoft.com/office/drawing/2014/main" id="{00000000-0008-0000-0400-0000B6000000}"/>
                </a:ext>
              </a:extLst>
            </xdr:cNvPr>
            <xdr:cNvSpPr txBox="1"/>
          </xdr:nvSpPr>
          <xdr:spPr>
            <a:xfrm>
              <a:off x="7642126" y="2010562"/>
              <a:ext cx="720000" cy="242065"/>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Resources</a:t>
              </a:r>
            </a:p>
          </xdr:txBody>
        </xdr:sp>
        <xdr:pic>
          <xdr:nvPicPr>
            <xdr:cNvPr id="183" name="Graphic 92">
              <a:extLst>
                <a:ext uri="{FF2B5EF4-FFF2-40B4-BE49-F238E27FC236}">
                  <a16:creationId xmlns:a16="http://schemas.microsoft.com/office/drawing/2014/main" id="{00000000-0008-0000-0400-0000B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2823" r="22823"/>
            <a:stretch/>
          </xdr:blipFill>
          <xdr:spPr>
            <a:xfrm>
              <a:off x="7678126" y="1342132"/>
              <a:ext cx="648000" cy="624901"/>
            </a:xfrm>
            <a:prstGeom prst="rect">
              <a:avLst/>
            </a:prstGeom>
          </xdr:spPr>
        </xdr:pic>
      </xdr:grpSp>
      <xdr:grpSp>
        <xdr:nvGrpSpPr>
          <xdr:cNvPr id="109" name="Group 108">
            <a:extLst>
              <a:ext uri="{FF2B5EF4-FFF2-40B4-BE49-F238E27FC236}">
                <a16:creationId xmlns:a16="http://schemas.microsoft.com/office/drawing/2014/main" id="{00000000-0008-0000-0400-00006D000000}"/>
              </a:ext>
            </a:extLst>
          </xdr:cNvPr>
          <xdr:cNvGrpSpPr/>
        </xdr:nvGrpSpPr>
        <xdr:grpSpPr>
          <a:xfrm>
            <a:off x="5237249" y="3006474"/>
            <a:ext cx="1152524" cy="968201"/>
            <a:chOff x="8517104" y="1767167"/>
            <a:chExt cx="1152525" cy="968200"/>
          </a:xfrm>
        </xdr:grpSpPr>
        <xdr:sp macro="" textlink="">
          <xdr:nvSpPr>
            <xdr:cNvPr id="178" name="Oval 177">
              <a:extLst>
                <a:ext uri="{FF2B5EF4-FFF2-40B4-BE49-F238E27FC236}">
                  <a16:creationId xmlns:a16="http://schemas.microsoft.com/office/drawing/2014/main" id="{00000000-0008-0000-0400-0000B2000000}"/>
                </a:ext>
              </a:extLst>
            </xdr:cNvPr>
            <xdr:cNvSpPr/>
          </xdr:nvSpPr>
          <xdr:spPr>
            <a:xfrm>
              <a:off x="8721852" y="1791537"/>
              <a:ext cx="648001"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79" name="TextBox 229">
              <a:extLst>
                <a:ext uri="{FF2B5EF4-FFF2-40B4-BE49-F238E27FC236}">
                  <a16:creationId xmlns:a16="http://schemas.microsoft.com/office/drawing/2014/main" id="{00000000-0008-0000-0400-0000B3000000}"/>
                </a:ext>
              </a:extLst>
            </xdr:cNvPr>
            <xdr:cNvSpPr txBox="1"/>
          </xdr:nvSpPr>
          <xdr:spPr>
            <a:xfrm>
              <a:off x="8517104" y="2493301"/>
              <a:ext cx="1152525" cy="242066"/>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Water Resources</a:t>
              </a:r>
            </a:p>
          </xdr:txBody>
        </xdr:sp>
        <xdr:pic>
          <xdr:nvPicPr>
            <xdr:cNvPr id="180" name="Graphic 92">
              <a:extLst>
                <a:ext uri="{FF2B5EF4-FFF2-40B4-BE49-F238E27FC236}">
                  <a16:creationId xmlns:a16="http://schemas.microsoft.com/office/drawing/2014/main" id="{00000000-0008-0000-0400-0000B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22823" r="22823"/>
            <a:stretch/>
          </xdr:blipFill>
          <xdr:spPr>
            <a:xfrm>
              <a:off x="8718784" y="1767167"/>
              <a:ext cx="691264" cy="624901"/>
            </a:xfrm>
            <a:prstGeom prst="rect">
              <a:avLst/>
            </a:prstGeom>
          </xdr:spPr>
        </xdr:pic>
      </xdr:grpSp>
      <xdr:grpSp>
        <xdr:nvGrpSpPr>
          <xdr:cNvPr id="110" name="Group 109">
            <a:extLst>
              <a:ext uri="{FF2B5EF4-FFF2-40B4-BE49-F238E27FC236}">
                <a16:creationId xmlns:a16="http://schemas.microsoft.com/office/drawing/2014/main" id="{00000000-0008-0000-0400-00006E000000}"/>
              </a:ext>
            </a:extLst>
          </xdr:cNvPr>
          <xdr:cNvGrpSpPr/>
        </xdr:nvGrpSpPr>
        <xdr:grpSpPr>
          <a:xfrm>
            <a:off x="6514826" y="3057429"/>
            <a:ext cx="719999" cy="940709"/>
            <a:chOff x="9794681" y="1820971"/>
            <a:chExt cx="720000" cy="940711"/>
          </a:xfrm>
        </xdr:grpSpPr>
        <xdr:sp macro="" textlink="">
          <xdr:nvSpPr>
            <xdr:cNvPr id="175" name="Oval 174">
              <a:extLst>
                <a:ext uri="{FF2B5EF4-FFF2-40B4-BE49-F238E27FC236}">
                  <a16:creationId xmlns:a16="http://schemas.microsoft.com/office/drawing/2014/main" id="{00000000-0008-0000-0400-0000AF000000}"/>
                </a:ext>
              </a:extLst>
            </xdr:cNvPr>
            <xdr:cNvSpPr/>
          </xdr:nvSpPr>
          <xdr:spPr>
            <a:xfrm>
              <a:off x="9830681" y="1820971"/>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76" name="TextBox 226">
              <a:extLst>
                <a:ext uri="{FF2B5EF4-FFF2-40B4-BE49-F238E27FC236}">
                  <a16:creationId xmlns:a16="http://schemas.microsoft.com/office/drawing/2014/main" id="{00000000-0008-0000-0400-0000B0000000}"/>
                </a:ext>
              </a:extLst>
            </xdr:cNvPr>
            <xdr:cNvSpPr txBox="1"/>
          </xdr:nvSpPr>
          <xdr:spPr>
            <a:xfrm>
              <a:off x="9794681" y="2519615"/>
              <a:ext cx="720000" cy="242067"/>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Waste</a:t>
              </a:r>
            </a:p>
          </xdr:txBody>
        </xdr:sp>
        <xdr:pic>
          <xdr:nvPicPr>
            <xdr:cNvPr id="177" name="Graphic 92">
              <a:extLst>
                <a:ext uri="{FF2B5EF4-FFF2-40B4-BE49-F238E27FC236}">
                  <a16:creationId xmlns:a16="http://schemas.microsoft.com/office/drawing/2014/main" id="{00000000-0008-0000-0400-0000B1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2958" t="14908" r="30160" b="20160"/>
            <a:stretch/>
          </xdr:blipFill>
          <xdr:spPr>
            <a:xfrm>
              <a:off x="9934836" y="1918653"/>
              <a:ext cx="439690" cy="405760"/>
            </a:xfrm>
            <a:prstGeom prst="rect">
              <a:avLst/>
            </a:prstGeom>
          </xdr:spPr>
        </xdr:pic>
      </xdr:grpSp>
      <xdr:grpSp>
        <xdr:nvGrpSpPr>
          <xdr:cNvPr id="111" name="Group 110">
            <a:extLst>
              <a:ext uri="{FF2B5EF4-FFF2-40B4-BE49-F238E27FC236}">
                <a16:creationId xmlns:a16="http://schemas.microsoft.com/office/drawing/2014/main" id="{00000000-0008-0000-0400-00006F000000}"/>
              </a:ext>
            </a:extLst>
          </xdr:cNvPr>
          <xdr:cNvGrpSpPr/>
        </xdr:nvGrpSpPr>
        <xdr:grpSpPr>
          <a:xfrm>
            <a:off x="7572189" y="3101157"/>
            <a:ext cx="859862" cy="896969"/>
            <a:chOff x="10852044" y="1858987"/>
            <a:chExt cx="859862" cy="896969"/>
          </a:xfrm>
        </xdr:grpSpPr>
        <xdr:sp macro="" textlink="">
          <xdr:nvSpPr>
            <xdr:cNvPr id="172" name="Oval 171">
              <a:extLst>
                <a:ext uri="{FF2B5EF4-FFF2-40B4-BE49-F238E27FC236}">
                  <a16:creationId xmlns:a16="http://schemas.microsoft.com/office/drawing/2014/main" id="{00000000-0008-0000-0400-0000AC000000}"/>
                </a:ext>
              </a:extLst>
            </xdr:cNvPr>
            <xdr:cNvSpPr/>
          </xdr:nvSpPr>
          <xdr:spPr>
            <a:xfrm>
              <a:off x="10958686" y="1858987"/>
              <a:ext cx="648000" cy="647998"/>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73" name="TextBox 223">
              <a:extLst>
                <a:ext uri="{FF2B5EF4-FFF2-40B4-BE49-F238E27FC236}">
                  <a16:creationId xmlns:a16="http://schemas.microsoft.com/office/drawing/2014/main" id="{00000000-0008-0000-0400-0000AD000000}"/>
                </a:ext>
              </a:extLst>
            </xdr:cNvPr>
            <xdr:cNvSpPr txBox="1"/>
          </xdr:nvSpPr>
          <xdr:spPr>
            <a:xfrm>
              <a:off x="10852044" y="2513891"/>
              <a:ext cx="859862" cy="242065"/>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Waste Water</a:t>
              </a:r>
            </a:p>
          </xdr:txBody>
        </xdr:sp>
        <xdr:pic>
          <xdr:nvPicPr>
            <xdr:cNvPr id="174" name="Graphic 92">
              <a:extLst>
                <a:ext uri="{FF2B5EF4-FFF2-40B4-BE49-F238E27FC236}">
                  <a16:creationId xmlns:a16="http://schemas.microsoft.com/office/drawing/2014/main" id="{00000000-0008-0000-0400-0000A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2823" r="22823"/>
            <a:stretch/>
          </xdr:blipFill>
          <xdr:spPr>
            <a:xfrm>
              <a:off x="10986756" y="1878001"/>
              <a:ext cx="590438" cy="569391"/>
            </a:xfrm>
            <a:prstGeom prst="rect">
              <a:avLst/>
            </a:prstGeom>
          </xdr:spPr>
        </xdr:pic>
      </xdr:grpSp>
      <xdr:grpSp>
        <xdr:nvGrpSpPr>
          <xdr:cNvPr id="112" name="Group 111">
            <a:extLst>
              <a:ext uri="{FF2B5EF4-FFF2-40B4-BE49-F238E27FC236}">
                <a16:creationId xmlns:a16="http://schemas.microsoft.com/office/drawing/2014/main" id="{00000000-0008-0000-0400-000070000000}"/>
              </a:ext>
            </a:extLst>
          </xdr:cNvPr>
          <xdr:cNvGrpSpPr/>
        </xdr:nvGrpSpPr>
        <xdr:grpSpPr>
          <a:xfrm>
            <a:off x="5379960" y="4551346"/>
            <a:ext cx="867111" cy="927354"/>
            <a:chOff x="5368812" y="3383813"/>
            <a:chExt cx="867111" cy="927355"/>
          </a:xfrm>
        </xdr:grpSpPr>
        <xdr:sp macro="" textlink="">
          <xdr:nvSpPr>
            <xdr:cNvPr id="169" name="Oval 168">
              <a:extLst>
                <a:ext uri="{FF2B5EF4-FFF2-40B4-BE49-F238E27FC236}">
                  <a16:creationId xmlns:a16="http://schemas.microsoft.com/office/drawing/2014/main" id="{00000000-0008-0000-0400-0000A9000000}"/>
                </a:ext>
              </a:extLst>
            </xdr:cNvPr>
            <xdr:cNvSpPr/>
          </xdr:nvSpPr>
          <xdr:spPr>
            <a:xfrm>
              <a:off x="5478369" y="3383813"/>
              <a:ext cx="647999"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70" name="TextBox 220">
              <a:extLst>
                <a:ext uri="{FF2B5EF4-FFF2-40B4-BE49-F238E27FC236}">
                  <a16:creationId xmlns:a16="http://schemas.microsoft.com/office/drawing/2014/main" id="{00000000-0008-0000-0400-0000AA000000}"/>
                </a:ext>
              </a:extLst>
            </xdr:cNvPr>
            <xdr:cNvSpPr txBox="1"/>
          </xdr:nvSpPr>
          <xdr:spPr>
            <a:xfrm>
              <a:off x="5368812" y="4069104"/>
              <a:ext cx="867111" cy="242064"/>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Air Emissions</a:t>
              </a:r>
            </a:p>
          </xdr:txBody>
        </xdr:sp>
        <xdr:pic>
          <xdr:nvPicPr>
            <xdr:cNvPr id="171" name="Graphic 92">
              <a:extLst>
                <a:ext uri="{FF2B5EF4-FFF2-40B4-BE49-F238E27FC236}">
                  <a16:creationId xmlns:a16="http://schemas.microsoft.com/office/drawing/2014/main" id="{00000000-0008-0000-0400-0000AB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36338" t="21368" r="36572" b="20951"/>
            <a:stretch/>
          </xdr:blipFill>
          <xdr:spPr>
            <a:xfrm>
              <a:off x="5640888" y="3519229"/>
              <a:ext cx="322959" cy="360450"/>
            </a:xfrm>
            <a:prstGeom prst="rect">
              <a:avLst/>
            </a:prstGeom>
          </xdr:spPr>
        </xdr:pic>
      </xdr:grpSp>
      <xdr:grpSp>
        <xdr:nvGrpSpPr>
          <xdr:cNvPr id="113" name="Group 112">
            <a:extLst>
              <a:ext uri="{FF2B5EF4-FFF2-40B4-BE49-F238E27FC236}">
                <a16:creationId xmlns:a16="http://schemas.microsoft.com/office/drawing/2014/main" id="{00000000-0008-0000-0400-000071000000}"/>
              </a:ext>
            </a:extLst>
          </xdr:cNvPr>
          <xdr:cNvGrpSpPr/>
        </xdr:nvGrpSpPr>
        <xdr:grpSpPr>
          <a:xfrm>
            <a:off x="6451896" y="4574785"/>
            <a:ext cx="845865" cy="903943"/>
            <a:chOff x="6440750" y="3407252"/>
            <a:chExt cx="845866" cy="903944"/>
          </a:xfrm>
        </xdr:grpSpPr>
        <xdr:sp macro="" textlink="">
          <xdr:nvSpPr>
            <xdr:cNvPr id="166" name="Oval 165">
              <a:extLst>
                <a:ext uri="{FF2B5EF4-FFF2-40B4-BE49-F238E27FC236}">
                  <a16:creationId xmlns:a16="http://schemas.microsoft.com/office/drawing/2014/main" id="{00000000-0008-0000-0400-0000A6000000}"/>
                </a:ext>
              </a:extLst>
            </xdr:cNvPr>
            <xdr:cNvSpPr/>
          </xdr:nvSpPr>
          <xdr:spPr>
            <a:xfrm>
              <a:off x="6539683" y="3407252"/>
              <a:ext cx="648001"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67" name="TextBox 217">
              <a:extLst>
                <a:ext uri="{FF2B5EF4-FFF2-40B4-BE49-F238E27FC236}">
                  <a16:creationId xmlns:a16="http://schemas.microsoft.com/office/drawing/2014/main" id="{00000000-0008-0000-0400-0000A7000000}"/>
                </a:ext>
              </a:extLst>
            </xdr:cNvPr>
            <xdr:cNvSpPr txBox="1"/>
          </xdr:nvSpPr>
          <xdr:spPr>
            <a:xfrm>
              <a:off x="6440750" y="4069129"/>
              <a:ext cx="845866" cy="242067"/>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Biodiversity</a:t>
              </a:r>
            </a:p>
          </xdr:txBody>
        </xdr:sp>
        <xdr:pic>
          <xdr:nvPicPr>
            <xdr:cNvPr id="168" name="Graphic 92">
              <a:extLst>
                <a:ext uri="{FF2B5EF4-FFF2-40B4-BE49-F238E27FC236}">
                  <a16:creationId xmlns:a16="http://schemas.microsoft.com/office/drawing/2014/main" id="{00000000-0008-0000-0400-0000A8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34151" t="21368" r="33538" b="20951"/>
            <a:stretch/>
          </xdr:blipFill>
          <xdr:spPr>
            <a:xfrm>
              <a:off x="6671075" y="3574465"/>
              <a:ext cx="385215" cy="360449"/>
            </a:xfrm>
            <a:prstGeom prst="rect">
              <a:avLst/>
            </a:prstGeom>
          </xdr:spPr>
        </xdr:pic>
      </xdr:grpSp>
      <xdr:grpSp>
        <xdr:nvGrpSpPr>
          <xdr:cNvPr id="114" name="Group 113">
            <a:extLst>
              <a:ext uri="{FF2B5EF4-FFF2-40B4-BE49-F238E27FC236}">
                <a16:creationId xmlns:a16="http://schemas.microsoft.com/office/drawing/2014/main" id="{00000000-0008-0000-0400-000072000000}"/>
              </a:ext>
            </a:extLst>
          </xdr:cNvPr>
          <xdr:cNvGrpSpPr/>
        </xdr:nvGrpSpPr>
        <xdr:grpSpPr>
          <a:xfrm>
            <a:off x="7387788" y="4559156"/>
            <a:ext cx="1117947" cy="927363"/>
            <a:chOff x="7376643" y="3397937"/>
            <a:chExt cx="1117948" cy="927363"/>
          </a:xfrm>
        </xdr:grpSpPr>
        <xdr:sp macro="" textlink="">
          <xdr:nvSpPr>
            <xdr:cNvPr id="163" name="Oval 162">
              <a:extLst>
                <a:ext uri="{FF2B5EF4-FFF2-40B4-BE49-F238E27FC236}">
                  <a16:creationId xmlns:a16="http://schemas.microsoft.com/office/drawing/2014/main" id="{00000000-0008-0000-0400-0000A3000000}"/>
                </a:ext>
              </a:extLst>
            </xdr:cNvPr>
            <xdr:cNvSpPr/>
          </xdr:nvSpPr>
          <xdr:spPr>
            <a:xfrm>
              <a:off x="7629992" y="3397937"/>
              <a:ext cx="648000" cy="64800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64" name="TextBox 214">
              <a:extLst>
                <a:ext uri="{FF2B5EF4-FFF2-40B4-BE49-F238E27FC236}">
                  <a16:creationId xmlns:a16="http://schemas.microsoft.com/office/drawing/2014/main" id="{00000000-0008-0000-0400-0000A4000000}"/>
                </a:ext>
              </a:extLst>
            </xdr:cNvPr>
            <xdr:cNvSpPr txBox="1"/>
          </xdr:nvSpPr>
          <xdr:spPr>
            <a:xfrm>
              <a:off x="7376643" y="4083235"/>
              <a:ext cx="1117948" cy="242065"/>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Sustainable</a:t>
              </a:r>
              <a:r>
                <a:rPr lang="en-IN" sz="700" b="0" baseline="0">
                  <a:latin typeface="Verdana" panose="020B0604030504040204" pitchFamily="34" charset="0"/>
                  <a:ea typeface="Verdana" panose="020B0604030504040204" pitchFamily="34" charset="0"/>
                </a:rPr>
                <a:t> </a:t>
              </a:r>
              <a:r>
                <a:rPr lang="en-IN" sz="700" b="0">
                  <a:latin typeface="Verdana" panose="020B0604030504040204" pitchFamily="34" charset="0"/>
                  <a:ea typeface="Verdana" panose="020B0604030504040204" pitchFamily="34" charset="0"/>
                </a:rPr>
                <a:t>Mining</a:t>
              </a:r>
            </a:p>
          </xdr:txBody>
        </xdr:sp>
        <xdr:pic>
          <xdr:nvPicPr>
            <xdr:cNvPr id="165" name="Graphic 92">
              <a:extLst>
                <a:ext uri="{FF2B5EF4-FFF2-40B4-BE49-F238E27FC236}">
                  <a16:creationId xmlns:a16="http://schemas.microsoft.com/office/drawing/2014/main" id="{00000000-0008-0000-0400-0000A5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l="22823" r="22823"/>
            <a:stretch/>
          </xdr:blipFill>
          <xdr:spPr>
            <a:xfrm>
              <a:off x="7677827" y="3485358"/>
              <a:ext cx="523055" cy="504410"/>
            </a:xfrm>
            <a:prstGeom prst="rect">
              <a:avLst/>
            </a:prstGeom>
          </xdr:spPr>
        </xdr:pic>
      </xdr:grpSp>
      <xdr:grpSp>
        <xdr:nvGrpSpPr>
          <xdr:cNvPr id="115" name="Group 114">
            <a:extLst>
              <a:ext uri="{FF2B5EF4-FFF2-40B4-BE49-F238E27FC236}">
                <a16:creationId xmlns:a16="http://schemas.microsoft.com/office/drawing/2014/main" id="{00000000-0008-0000-0400-000073000000}"/>
              </a:ext>
            </a:extLst>
          </xdr:cNvPr>
          <xdr:cNvGrpSpPr/>
        </xdr:nvGrpSpPr>
        <xdr:grpSpPr>
          <a:xfrm>
            <a:off x="9564864" y="2351130"/>
            <a:ext cx="1178383" cy="967292"/>
            <a:chOff x="9026000" y="2320029"/>
            <a:chExt cx="1178384" cy="967292"/>
          </a:xfrm>
        </xdr:grpSpPr>
        <xdr:sp macro="" textlink="">
          <xdr:nvSpPr>
            <xdr:cNvPr id="160" name="Oval 159">
              <a:extLst>
                <a:ext uri="{FF2B5EF4-FFF2-40B4-BE49-F238E27FC236}">
                  <a16:creationId xmlns:a16="http://schemas.microsoft.com/office/drawing/2014/main" id="{00000000-0008-0000-0400-0000A0000000}"/>
                </a:ext>
              </a:extLst>
            </xdr:cNvPr>
            <xdr:cNvSpPr/>
          </xdr:nvSpPr>
          <xdr:spPr>
            <a:xfrm>
              <a:off x="9303224" y="2320029"/>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61" name="TextBox 211">
              <a:extLst>
                <a:ext uri="{FF2B5EF4-FFF2-40B4-BE49-F238E27FC236}">
                  <a16:creationId xmlns:a16="http://schemas.microsoft.com/office/drawing/2014/main" id="{00000000-0008-0000-0400-0000A1000000}"/>
                </a:ext>
              </a:extLst>
            </xdr:cNvPr>
            <xdr:cNvSpPr txBox="1"/>
          </xdr:nvSpPr>
          <xdr:spPr>
            <a:xfrm>
              <a:off x="9026000" y="3045256"/>
              <a:ext cx="1178384" cy="242065"/>
            </a:xfrm>
            <a:prstGeom prst="rect">
              <a:avLst/>
            </a:prstGeom>
            <a:noFill/>
          </xdr:spPr>
          <xdr:txBody>
            <a:bodyPr wrap="square" lIns="0" tIns="0" r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Local Considerations</a:t>
              </a:r>
            </a:p>
          </xdr:txBody>
        </xdr:sp>
        <xdr:pic>
          <xdr:nvPicPr>
            <xdr:cNvPr id="162" name="Graphic 92">
              <a:extLst>
                <a:ext uri="{FF2B5EF4-FFF2-40B4-BE49-F238E27FC236}">
                  <a16:creationId xmlns:a16="http://schemas.microsoft.com/office/drawing/2014/main" id="{00000000-0008-0000-0400-0000A2000000}"/>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36373" t="18182" r="38169" b="16237"/>
            <a:stretch/>
          </xdr:blipFill>
          <xdr:spPr>
            <a:xfrm>
              <a:off x="9475472" y="2439118"/>
              <a:ext cx="303504" cy="409821"/>
            </a:xfrm>
            <a:prstGeom prst="rect">
              <a:avLst/>
            </a:prstGeom>
          </xdr:spPr>
        </xdr:pic>
      </xdr:grpSp>
      <xdr:grpSp>
        <xdr:nvGrpSpPr>
          <xdr:cNvPr id="116" name="Group 115">
            <a:extLst>
              <a:ext uri="{FF2B5EF4-FFF2-40B4-BE49-F238E27FC236}">
                <a16:creationId xmlns:a16="http://schemas.microsoft.com/office/drawing/2014/main" id="{00000000-0008-0000-0400-000074000000}"/>
              </a:ext>
            </a:extLst>
          </xdr:cNvPr>
          <xdr:cNvGrpSpPr/>
        </xdr:nvGrpSpPr>
        <xdr:grpSpPr>
          <a:xfrm>
            <a:off x="9236499" y="1216597"/>
            <a:ext cx="1221679" cy="1031430"/>
            <a:chOff x="5768875" y="4322453"/>
            <a:chExt cx="1221680" cy="1031431"/>
          </a:xfrm>
        </xdr:grpSpPr>
        <xdr:sp macro="" textlink="">
          <xdr:nvSpPr>
            <xdr:cNvPr id="156" name="TextBox 206">
              <a:extLst>
                <a:ext uri="{FF2B5EF4-FFF2-40B4-BE49-F238E27FC236}">
                  <a16:creationId xmlns:a16="http://schemas.microsoft.com/office/drawing/2014/main" id="{00000000-0008-0000-0400-00009C000000}"/>
                </a:ext>
              </a:extLst>
            </xdr:cNvPr>
            <xdr:cNvSpPr txBox="1"/>
          </xdr:nvSpPr>
          <xdr:spPr>
            <a:xfrm>
              <a:off x="5768875" y="5111819"/>
              <a:ext cx="1221680" cy="242065"/>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Indigenous People</a:t>
              </a:r>
            </a:p>
          </xdr:txBody>
        </xdr:sp>
        <xdr:grpSp>
          <xdr:nvGrpSpPr>
            <xdr:cNvPr id="157" name="Group 156">
              <a:extLst>
                <a:ext uri="{FF2B5EF4-FFF2-40B4-BE49-F238E27FC236}">
                  <a16:creationId xmlns:a16="http://schemas.microsoft.com/office/drawing/2014/main" id="{00000000-0008-0000-0400-00009D000000}"/>
                </a:ext>
              </a:extLst>
            </xdr:cNvPr>
            <xdr:cNvGrpSpPr/>
          </xdr:nvGrpSpPr>
          <xdr:grpSpPr>
            <a:xfrm>
              <a:off x="6055715" y="4322453"/>
              <a:ext cx="648000" cy="648000"/>
              <a:chOff x="6055715" y="4322453"/>
              <a:chExt cx="648000" cy="648000"/>
            </a:xfrm>
          </xdr:grpSpPr>
          <xdr:sp macro="" textlink="">
            <xdr:nvSpPr>
              <xdr:cNvPr id="158" name="Oval 157">
                <a:extLst>
                  <a:ext uri="{FF2B5EF4-FFF2-40B4-BE49-F238E27FC236}">
                    <a16:creationId xmlns:a16="http://schemas.microsoft.com/office/drawing/2014/main" id="{00000000-0008-0000-0400-00009E000000}"/>
                  </a:ext>
                </a:extLst>
              </xdr:cNvPr>
              <xdr:cNvSpPr/>
            </xdr:nvSpPr>
            <xdr:spPr>
              <a:xfrm>
                <a:off x="6055715" y="4322453"/>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pic>
            <xdr:nvPicPr>
              <xdr:cNvPr id="159" name="Graphic 92">
                <a:extLst>
                  <a:ext uri="{FF2B5EF4-FFF2-40B4-BE49-F238E27FC236}">
                    <a16:creationId xmlns:a16="http://schemas.microsoft.com/office/drawing/2014/main" id="{00000000-0008-0000-0400-00009F00000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30766" t="13863" r="28356" b="17238"/>
              <a:stretch/>
            </xdr:blipFill>
            <xdr:spPr>
              <a:xfrm>
                <a:off x="6169789" y="4460990"/>
                <a:ext cx="419851" cy="370926"/>
              </a:xfrm>
              <a:prstGeom prst="rect">
                <a:avLst/>
              </a:prstGeom>
            </xdr:spPr>
          </xdr:pic>
        </xdr:grpSp>
      </xdr:grpSp>
      <xdr:grpSp>
        <xdr:nvGrpSpPr>
          <xdr:cNvPr id="117" name="Group 116">
            <a:extLst>
              <a:ext uri="{FF2B5EF4-FFF2-40B4-BE49-F238E27FC236}">
                <a16:creationId xmlns:a16="http://schemas.microsoft.com/office/drawing/2014/main" id="{00000000-0008-0000-0400-000075000000}"/>
              </a:ext>
            </a:extLst>
          </xdr:cNvPr>
          <xdr:cNvGrpSpPr/>
        </xdr:nvGrpSpPr>
        <xdr:grpSpPr>
          <a:xfrm>
            <a:off x="10446652" y="1216597"/>
            <a:ext cx="956591" cy="1004354"/>
            <a:chOff x="6968646" y="4322453"/>
            <a:chExt cx="956593" cy="1004355"/>
          </a:xfrm>
        </xdr:grpSpPr>
        <xdr:sp macro="" textlink="">
          <xdr:nvSpPr>
            <xdr:cNvPr id="153" name="Oval 152">
              <a:extLst>
                <a:ext uri="{FF2B5EF4-FFF2-40B4-BE49-F238E27FC236}">
                  <a16:creationId xmlns:a16="http://schemas.microsoft.com/office/drawing/2014/main" id="{00000000-0008-0000-0400-000099000000}"/>
                </a:ext>
              </a:extLst>
            </xdr:cNvPr>
            <xdr:cNvSpPr/>
          </xdr:nvSpPr>
          <xdr:spPr>
            <a:xfrm>
              <a:off x="7122942" y="4322453"/>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54" name="TextBox 204">
              <a:extLst>
                <a:ext uri="{FF2B5EF4-FFF2-40B4-BE49-F238E27FC236}">
                  <a16:creationId xmlns:a16="http://schemas.microsoft.com/office/drawing/2014/main" id="{00000000-0008-0000-0400-00009A000000}"/>
                </a:ext>
              </a:extLst>
            </xdr:cNvPr>
            <xdr:cNvSpPr txBox="1"/>
          </xdr:nvSpPr>
          <xdr:spPr>
            <a:xfrm>
              <a:off x="6968646" y="5138896"/>
              <a:ext cx="956593" cy="187912"/>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700" b="0">
                  <a:latin typeface="Verdana" panose="020B0604030504040204" pitchFamily="34" charset="0"/>
                  <a:ea typeface="Verdana" panose="020B0604030504040204" pitchFamily="34" charset="0"/>
                </a:rPr>
                <a:t>Cultural Heritage</a:t>
              </a:r>
            </a:p>
          </xdr:txBody>
        </xdr:sp>
        <xdr:pic>
          <xdr:nvPicPr>
            <xdr:cNvPr id="155" name="Graphic 92">
              <a:extLst>
                <a:ext uri="{FF2B5EF4-FFF2-40B4-BE49-F238E27FC236}">
                  <a16:creationId xmlns:a16="http://schemas.microsoft.com/office/drawing/2014/main" id="{00000000-0008-0000-0400-00009B00000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34062" t="19668" r="33626" b="21415"/>
            <a:stretch/>
          </xdr:blipFill>
          <xdr:spPr>
            <a:xfrm>
              <a:off x="7254337" y="4462367"/>
              <a:ext cx="385215" cy="368172"/>
            </a:xfrm>
            <a:prstGeom prst="rect">
              <a:avLst/>
            </a:prstGeom>
          </xdr:spPr>
        </xdr:pic>
      </xdr:grpSp>
      <xdr:grpSp>
        <xdr:nvGrpSpPr>
          <xdr:cNvPr id="118" name="Group 117">
            <a:extLst>
              <a:ext uri="{FF2B5EF4-FFF2-40B4-BE49-F238E27FC236}">
                <a16:creationId xmlns:a16="http://schemas.microsoft.com/office/drawing/2014/main" id="{00000000-0008-0000-0400-000076000000}"/>
              </a:ext>
            </a:extLst>
          </xdr:cNvPr>
          <xdr:cNvGrpSpPr/>
        </xdr:nvGrpSpPr>
        <xdr:grpSpPr>
          <a:xfrm>
            <a:off x="11368666" y="1216597"/>
            <a:ext cx="1348456" cy="1031430"/>
            <a:chOff x="7901041" y="4322453"/>
            <a:chExt cx="1348457" cy="1031430"/>
          </a:xfrm>
        </xdr:grpSpPr>
        <xdr:sp macro="" textlink="">
          <xdr:nvSpPr>
            <xdr:cNvPr id="150" name="Oval 149">
              <a:extLst>
                <a:ext uri="{FF2B5EF4-FFF2-40B4-BE49-F238E27FC236}">
                  <a16:creationId xmlns:a16="http://schemas.microsoft.com/office/drawing/2014/main" id="{00000000-0008-0000-0400-000096000000}"/>
                </a:ext>
              </a:extLst>
            </xdr:cNvPr>
            <xdr:cNvSpPr/>
          </xdr:nvSpPr>
          <xdr:spPr>
            <a:xfrm>
              <a:off x="8251273" y="4322453"/>
              <a:ext cx="647999" cy="64800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51" name="TextBox 201">
              <a:extLst>
                <a:ext uri="{FF2B5EF4-FFF2-40B4-BE49-F238E27FC236}">
                  <a16:creationId xmlns:a16="http://schemas.microsoft.com/office/drawing/2014/main" id="{00000000-0008-0000-0400-000097000000}"/>
                </a:ext>
              </a:extLst>
            </xdr:cNvPr>
            <xdr:cNvSpPr txBox="1"/>
          </xdr:nvSpPr>
          <xdr:spPr>
            <a:xfrm>
              <a:off x="7901041" y="5111818"/>
              <a:ext cx="1348457" cy="242065"/>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Employee Wellbeing</a:t>
              </a:r>
            </a:p>
          </xdr:txBody>
        </xdr:sp>
        <xdr:pic>
          <xdr:nvPicPr>
            <xdr:cNvPr id="152" name="Graphic 92">
              <a:extLst>
                <a:ext uri="{FF2B5EF4-FFF2-40B4-BE49-F238E27FC236}">
                  <a16:creationId xmlns:a16="http://schemas.microsoft.com/office/drawing/2014/main" id="{00000000-0008-0000-0400-000098000000}"/>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38247" t="18536" r="36295" b="17238"/>
            <a:stretch/>
          </xdr:blipFill>
          <xdr:spPr>
            <a:xfrm>
              <a:off x="8423518" y="4445780"/>
              <a:ext cx="303504" cy="401346"/>
            </a:xfrm>
            <a:prstGeom prst="rect">
              <a:avLst/>
            </a:prstGeom>
          </xdr:spPr>
        </xdr:pic>
      </xdr:grpSp>
      <xdr:grpSp>
        <xdr:nvGrpSpPr>
          <xdr:cNvPr id="119" name="Group 118">
            <a:extLst>
              <a:ext uri="{FF2B5EF4-FFF2-40B4-BE49-F238E27FC236}">
                <a16:creationId xmlns:a16="http://schemas.microsoft.com/office/drawing/2014/main" id="{00000000-0008-0000-0400-000077000000}"/>
              </a:ext>
            </a:extLst>
          </xdr:cNvPr>
          <xdr:cNvGrpSpPr/>
        </xdr:nvGrpSpPr>
        <xdr:grpSpPr>
          <a:xfrm>
            <a:off x="10214163" y="4003847"/>
            <a:ext cx="1532625" cy="969200"/>
            <a:chOff x="9126344" y="4763524"/>
            <a:chExt cx="1532627" cy="969200"/>
          </a:xfrm>
        </xdr:grpSpPr>
        <xdr:sp macro="" textlink="">
          <xdr:nvSpPr>
            <xdr:cNvPr id="147" name="Oval 146">
              <a:extLst>
                <a:ext uri="{FF2B5EF4-FFF2-40B4-BE49-F238E27FC236}">
                  <a16:creationId xmlns:a16="http://schemas.microsoft.com/office/drawing/2014/main" id="{00000000-0008-0000-0400-000093000000}"/>
                </a:ext>
              </a:extLst>
            </xdr:cNvPr>
            <xdr:cNvSpPr/>
          </xdr:nvSpPr>
          <xdr:spPr>
            <a:xfrm>
              <a:off x="9496423" y="4763524"/>
              <a:ext cx="648000" cy="64799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48" name="TextBox 198">
              <a:extLst>
                <a:ext uri="{FF2B5EF4-FFF2-40B4-BE49-F238E27FC236}">
                  <a16:creationId xmlns:a16="http://schemas.microsoft.com/office/drawing/2014/main" id="{00000000-0008-0000-0400-000094000000}"/>
                </a:ext>
              </a:extLst>
            </xdr:cNvPr>
            <xdr:cNvSpPr txBox="1"/>
          </xdr:nvSpPr>
          <xdr:spPr>
            <a:xfrm>
              <a:off x="9126344" y="5490659"/>
              <a:ext cx="1532627" cy="242065"/>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Supply Chain Sustainability</a:t>
              </a:r>
            </a:p>
          </xdr:txBody>
        </xdr:sp>
        <xdr:pic>
          <xdr:nvPicPr>
            <xdr:cNvPr id="149" name="Graphic 92">
              <a:extLst>
                <a:ext uri="{FF2B5EF4-FFF2-40B4-BE49-F238E27FC236}">
                  <a16:creationId xmlns:a16="http://schemas.microsoft.com/office/drawing/2014/main" id="{00000000-0008-0000-0400-000095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l="22823" r="22823"/>
            <a:stretch/>
          </xdr:blipFill>
          <xdr:spPr>
            <a:xfrm>
              <a:off x="9495469" y="4764288"/>
              <a:ext cx="648001" cy="624901"/>
            </a:xfrm>
            <a:prstGeom prst="rect">
              <a:avLst/>
            </a:prstGeom>
          </xdr:spPr>
        </xdr:pic>
      </xdr:grpSp>
      <xdr:grpSp>
        <xdr:nvGrpSpPr>
          <xdr:cNvPr id="120" name="Group 119">
            <a:extLst>
              <a:ext uri="{FF2B5EF4-FFF2-40B4-BE49-F238E27FC236}">
                <a16:creationId xmlns:a16="http://schemas.microsoft.com/office/drawing/2014/main" id="{00000000-0008-0000-0400-000078000000}"/>
              </a:ext>
            </a:extLst>
          </xdr:cNvPr>
          <xdr:cNvGrpSpPr/>
        </xdr:nvGrpSpPr>
        <xdr:grpSpPr>
          <a:xfrm>
            <a:off x="11098005" y="2351130"/>
            <a:ext cx="1131949" cy="967292"/>
            <a:chOff x="6855131" y="5380731"/>
            <a:chExt cx="1131950" cy="967292"/>
          </a:xfrm>
        </xdr:grpSpPr>
        <xdr:sp macro="" textlink="">
          <xdr:nvSpPr>
            <xdr:cNvPr id="144" name="Oval 143">
              <a:extLst>
                <a:ext uri="{FF2B5EF4-FFF2-40B4-BE49-F238E27FC236}">
                  <a16:creationId xmlns:a16="http://schemas.microsoft.com/office/drawing/2014/main" id="{00000000-0008-0000-0400-000090000000}"/>
                </a:ext>
              </a:extLst>
            </xdr:cNvPr>
            <xdr:cNvSpPr/>
          </xdr:nvSpPr>
          <xdr:spPr>
            <a:xfrm>
              <a:off x="7094932" y="5380731"/>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45" name="TextBox 195">
              <a:extLst>
                <a:ext uri="{FF2B5EF4-FFF2-40B4-BE49-F238E27FC236}">
                  <a16:creationId xmlns:a16="http://schemas.microsoft.com/office/drawing/2014/main" id="{00000000-0008-0000-0400-000091000000}"/>
                </a:ext>
              </a:extLst>
            </xdr:cNvPr>
            <xdr:cNvSpPr txBox="1"/>
          </xdr:nvSpPr>
          <xdr:spPr>
            <a:xfrm>
              <a:off x="6855131" y="6105958"/>
              <a:ext cx="1131950" cy="242065"/>
            </a:xfrm>
            <a:prstGeom prst="rect">
              <a:avLst/>
            </a:prstGeom>
            <a:noFill/>
          </xdr:spPr>
          <xdr:txBody>
            <a:bodyPr wrap="square" lIns="0" tIns="0" r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Social Sustainability</a:t>
              </a:r>
            </a:p>
          </xdr:txBody>
        </xdr:sp>
        <xdr:pic>
          <xdr:nvPicPr>
            <xdr:cNvPr id="146" name="Graphic 92">
              <a:extLst>
                <a:ext uri="{FF2B5EF4-FFF2-40B4-BE49-F238E27FC236}">
                  <a16:creationId xmlns:a16="http://schemas.microsoft.com/office/drawing/2014/main" id="{00000000-0008-0000-0400-000092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22823" r="22823"/>
            <a:stretch/>
          </xdr:blipFill>
          <xdr:spPr>
            <a:xfrm>
              <a:off x="7094933" y="5392280"/>
              <a:ext cx="647998" cy="624901"/>
            </a:xfrm>
            <a:prstGeom prst="rect">
              <a:avLst/>
            </a:prstGeom>
          </xdr:spPr>
        </xdr:pic>
      </xdr:grpSp>
      <xdr:grpSp>
        <xdr:nvGrpSpPr>
          <xdr:cNvPr id="121" name="Group 120">
            <a:extLst>
              <a:ext uri="{FF2B5EF4-FFF2-40B4-BE49-F238E27FC236}">
                <a16:creationId xmlns:a16="http://schemas.microsoft.com/office/drawing/2014/main" id="{00000000-0008-0000-0400-000079000000}"/>
              </a:ext>
            </a:extLst>
          </xdr:cNvPr>
          <xdr:cNvGrpSpPr/>
        </xdr:nvGrpSpPr>
        <xdr:grpSpPr>
          <a:xfrm>
            <a:off x="9270850" y="4590480"/>
            <a:ext cx="1044014" cy="991956"/>
            <a:chOff x="9154705" y="4293937"/>
            <a:chExt cx="1044016" cy="991956"/>
          </a:xfrm>
        </xdr:grpSpPr>
        <xdr:sp macro="" textlink="">
          <xdr:nvSpPr>
            <xdr:cNvPr id="141" name="Oval 140">
              <a:extLst>
                <a:ext uri="{FF2B5EF4-FFF2-40B4-BE49-F238E27FC236}">
                  <a16:creationId xmlns:a16="http://schemas.microsoft.com/office/drawing/2014/main" id="{00000000-0008-0000-0400-00008D000000}"/>
                </a:ext>
              </a:extLst>
            </xdr:cNvPr>
            <xdr:cNvSpPr/>
          </xdr:nvSpPr>
          <xdr:spPr>
            <a:xfrm>
              <a:off x="9338266" y="4293937"/>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42" name="TextBox 192">
              <a:extLst>
                <a:ext uri="{FF2B5EF4-FFF2-40B4-BE49-F238E27FC236}">
                  <a16:creationId xmlns:a16="http://schemas.microsoft.com/office/drawing/2014/main" id="{00000000-0008-0000-0400-00008E000000}"/>
                </a:ext>
              </a:extLst>
            </xdr:cNvPr>
            <xdr:cNvSpPr txBox="1"/>
          </xdr:nvSpPr>
          <xdr:spPr>
            <a:xfrm>
              <a:off x="9154705" y="5043828"/>
              <a:ext cx="1044016" cy="242065"/>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Business Ethics</a:t>
              </a:r>
            </a:p>
          </xdr:txBody>
        </xdr:sp>
        <xdr:pic>
          <xdr:nvPicPr>
            <xdr:cNvPr id="143" name="Graphic 92">
              <a:extLst>
                <a:ext uri="{FF2B5EF4-FFF2-40B4-BE49-F238E27FC236}">
                  <a16:creationId xmlns:a16="http://schemas.microsoft.com/office/drawing/2014/main" id="{00000000-0008-0000-0400-00008F000000}"/>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31620" t="24560" r="32152" b="27955"/>
            <a:stretch/>
          </xdr:blipFill>
          <xdr:spPr>
            <a:xfrm>
              <a:off x="9452072" y="4485197"/>
              <a:ext cx="431907" cy="296731"/>
            </a:xfrm>
            <a:prstGeom prst="rect">
              <a:avLst/>
            </a:prstGeom>
          </xdr:spPr>
        </xdr:pic>
      </xdr:grpSp>
      <xdr:grpSp>
        <xdr:nvGrpSpPr>
          <xdr:cNvPr id="122" name="Group 121">
            <a:extLst>
              <a:ext uri="{FF2B5EF4-FFF2-40B4-BE49-F238E27FC236}">
                <a16:creationId xmlns:a16="http://schemas.microsoft.com/office/drawing/2014/main" id="{00000000-0008-0000-0400-00007A000000}"/>
              </a:ext>
            </a:extLst>
          </xdr:cNvPr>
          <xdr:cNvGrpSpPr/>
        </xdr:nvGrpSpPr>
        <xdr:grpSpPr>
          <a:xfrm>
            <a:off x="11713421" y="4598294"/>
            <a:ext cx="979901" cy="945082"/>
            <a:chOff x="11637745" y="4301750"/>
            <a:chExt cx="979901" cy="945082"/>
          </a:xfrm>
        </xdr:grpSpPr>
        <xdr:sp macro="" textlink="">
          <xdr:nvSpPr>
            <xdr:cNvPr id="138" name="Oval 137">
              <a:extLst>
                <a:ext uri="{FF2B5EF4-FFF2-40B4-BE49-F238E27FC236}">
                  <a16:creationId xmlns:a16="http://schemas.microsoft.com/office/drawing/2014/main" id="{00000000-0008-0000-0400-00008A000000}"/>
                </a:ext>
              </a:extLst>
            </xdr:cNvPr>
            <xdr:cNvSpPr/>
          </xdr:nvSpPr>
          <xdr:spPr>
            <a:xfrm>
              <a:off x="11789452" y="4301750"/>
              <a:ext cx="647999" cy="64800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39" name="TextBox 189">
              <a:extLst>
                <a:ext uri="{FF2B5EF4-FFF2-40B4-BE49-F238E27FC236}">
                  <a16:creationId xmlns:a16="http://schemas.microsoft.com/office/drawing/2014/main" id="{00000000-0008-0000-0400-00008B000000}"/>
                </a:ext>
              </a:extLst>
            </xdr:cNvPr>
            <xdr:cNvSpPr txBox="1"/>
          </xdr:nvSpPr>
          <xdr:spPr>
            <a:xfrm>
              <a:off x="11637745" y="5004765"/>
              <a:ext cx="979901" cy="242067"/>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Human Rights</a:t>
              </a:r>
            </a:p>
          </xdr:txBody>
        </xdr:sp>
        <xdr:pic>
          <xdr:nvPicPr>
            <xdr:cNvPr id="140" name="Graphic 92">
              <a:extLst>
                <a:ext uri="{FF2B5EF4-FFF2-40B4-BE49-F238E27FC236}">
                  <a16:creationId xmlns:a16="http://schemas.microsoft.com/office/drawing/2014/main" id="{00000000-0008-0000-0400-00008C000000}"/>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31757" t="17747" r="31362" b="19160"/>
            <a:stretch/>
          </xdr:blipFill>
          <xdr:spPr>
            <a:xfrm>
              <a:off x="11888280" y="4428615"/>
              <a:ext cx="439691" cy="394272"/>
            </a:xfrm>
            <a:prstGeom prst="rect">
              <a:avLst/>
            </a:prstGeom>
          </xdr:spPr>
        </xdr:pic>
      </xdr:grp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4</xdr:row>
      <xdr:rowOff>71443</xdr:rowOff>
    </xdr:from>
    <xdr:to>
      <xdr:col>5</xdr:col>
      <xdr:colOff>938694</xdr:colOff>
      <xdr:row>7</xdr:row>
      <xdr:rowOff>33731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93261" y="717486"/>
          <a:ext cx="10701129" cy="641462"/>
        </a:xfrm>
        <a:prstGeom prst="rect">
          <a:avLst/>
        </a:prstGeom>
      </xdr:spPr>
    </xdr:pic>
    <xdr:clientData/>
  </xdr:twoCellAnchor>
  <xdr:twoCellAnchor editAs="oneCell">
    <xdr:from>
      <xdr:col>5</xdr:col>
      <xdr:colOff>1054650</xdr:colOff>
      <xdr:row>4</xdr:row>
      <xdr:rowOff>101330</xdr:rowOff>
    </xdr:from>
    <xdr:to>
      <xdr:col>6</xdr:col>
      <xdr:colOff>5519</xdr:colOff>
      <xdr:row>7</xdr:row>
      <xdr:rowOff>16566</xdr:rowOff>
    </xdr:to>
    <xdr:pic>
      <xdr:nvPicPr>
        <xdr:cNvPr id="3" name="Picture 2" descr="Sustainable Development Goal 17 - Wikipedia">
          <a:extLst>
            <a:ext uri="{FF2B5EF4-FFF2-40B4-BE49-F238E27FC236}">
              <a16:creationId xmlns:a16="http://schemas.microsoft.com/office/drawing/2014/main" id="{2553D370-7028-403F-AAA7-521C4BBCBE0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05235" y="738582"/>
          <a:ext cx="594663" cy="604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0.bin"/><Relationship Id="rId1" Type="http://schemas.openxmlformats.org/officeDocument/2006/relationships/hyperlink" Target="https://www.jsw.in/groups/sustainability-homepage"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1.bin"/><Relationship Id="rId1" Type="http://schemas.openxmlformats.org/officeDocument/2006/relationships/hyperlink" Target="https://www.jsw.in/groups/sustainability-homepage"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2.bin"/><Relationship Id="rId1" Type="http://schemas.openxmlformats.org/officeDocument/2006/relationships/hyperlink" Target="https://www.jsw.in/groups/sustainability-homepage" TargetMode="Externa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3.bin"/><Relationship Id="rId1" Type="http://schemas.openxmlformats.org/officeDocument/2006/relationships/hyperlink" Target="https://www.jsw.in/groups/sustainability-homepage" TargetMode="External"/><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www.jsw.in/groups/sustainability-homepage"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jsw.in/groups/sustainability-homepage"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17.bin"/><Relationship Id="rId1" Type="http://schemas.openxmlformats.org/officeDocument/2006/relationships/hyperlink" Target="https://www.jsw.in/groups/sustainability-homepage"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jswsteel.in/investors/jsw-steel-governance-and-regulatory-information-policies-0" TargetMode="External"/><Relationship Id="rId1" Type="http://schemas.openxmlformats.org/officeDocument/2006/relationships/hyperlink" Target="https://www.jsw.in/groups/sustainability-homepage"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jsw.in/groups/supply-chain-sustainability" TargetMode="External"/><Relationship Id="rId18" Type="http://schemas.openxmlformats.org/officeDocument/2006/relationships/hyperlink" Target="https://www.jsw.in/groups/sustainability-framework-measuring-success-human-rights" TargetMode="External"/><Relationship Id="rId26" Type="http://schemas.openxmlformats.org/officeDocument/2006/relationships/hyperlink" Target="https://www.jsw.in/groups/sustainability-framework-measuring-success-energy" TargetMode="External"/><Relationship Id="rId39" Type="http://schemas.openxmlformats.org/officeDocument/2006/relationships/hyperlink" Target="https://environdec.com/library/epd5017" TargetMode="External"/><Relationship Id="rId21" Type="http://schemas.openxmlformats.org/officeDocument/2006/relationships/hyperlink" Target="https://www.jsw.in/groups/sustainability-framework-measuring-success-air-emissions" TargetMode="External"/><Relationship Id="rId34" Type="http://schemas.openxmlformats.org/officeDocument/2006/relationships/hyperlink" Target="https://www.jsw.in/sustainability/sustainability-product-sustainability" TargetMode="External"/><Relationship Id="rId42" Type="http://schemas.openxmlformats.org/officeDocument/2006/relationships/hyperlink" Target="https://www.jsw.in/groups/sustainability-homepage" TargetMode="External"/><Relationship Id="rId47" Type="http://schemas.openxmlformats.org/officeDocument/2006/relationships/hyperlink" Target="https://www.jswsteel.in/sites/default/files/assets/downloads/steel/IR/Financial%20Performance/Annual%20Reports%20Steel/22-23/JSW%20Steel%20IR%2022-23_Web_Final.pdf" TargetMode="External"/><Relationship Id="rId50" Type="http://schemas.openxmlformats.org/officeDocument/2006/relationships/hyperlink" Target="https://nsearchives.nseindia.com/corporate/jessydenny_04072025105546_BRSR.pdf" TargetMode="External"/><Relationship Id="rId7" Type="http://schemas.openxmlformats.org/officeDocument/2006/relationships/hyperlink" Target="https://www.jsw.in/sites/default/files/assets/downloads/steel/IR/Financial%20Performance/Annual%20Reports%20Steel/JSW_Steel_IR_2018-19_Final.pdf" TargetMode="External"/><Relationship Id="rId2" Type="http://schemas.openxmlformats.org/officeDocument/2006/relationships/hyperlink" Target="https://www.jsw.in/sites/default/files/assets/downloads/steel/IR/Financial%20Performance/Annual%20Reports%20Steel/jsw-steel-20-21/index.html" TargetMode="External"/><Relationship Id="rId16" Type="http://schemas.openxmlformats.org/officeDocument/2006/relationships/hyperlink" Target="https://www.jsw.in/groups/sustainability-framework-measuring-success-cultural-heritage" TargetMode="External"/><Relationship Id="rId29" Type="http://schemas.openxmlformats.org/officeDocument/2006/relationships/hyperlink" Target="https://www.jsw.in/groups/sustainability-framework-measuring-success-energy" TargetMode="External"/><Relationship Id="rId11" Type="http://schemas.openxmlformats.org/officeDocument/2006/relationships/hyperlink" Target="https://www.jsw.in/foundation" TargetMode="External"/><Relationship Id="rId24" Type="http://schemas.openxmlformats.org/officeDocument/2006/relationships/hyperlink" Target="https://www.jsw.in/groups/sustainability-framework-measuring-success-water-resource" TargetMode="External"/><Relationship Id="rId32" Type="http://schemas.openxmlformats.org/officeDocument/2006/relationships/hyperlink" Target="https://www.jsw.in/sustainability/sustainability-about-us-overview" TargetMode="External"/><Relationship Id="rId37" Type="http://schemas.openxmlformats.org/officeDocument/2006/relationships/hyperlink" Target="https://www.environdec.com/library/_?Epd=14713" TargetMode="External"/><Relationship Id="rId40" Type="http://schemas.openxmlformats.org/officeDocument/2006/relationships/hyperlink" Target="https://www.jswsteel.in/jsw-steel-esg" TargetMode="External"/><Relationship Id="rId45" Type="http://schemas.openxmlformats.org/officeDocument/2006/relationships/hyperlink" Target="https://www.jswsteel.in/sites/default/files/assets/downloads/steel/IR/Financial%20Performance/Annual%20Reports%20Steel/22-23/JSW%20Steel%20IR%2022-23_Web_Final.pdf" TargetMode="External"/><Relationship Id="rId5" Type="http://schemas.openxmlformats.org/officeDocument/2006/relationships/hyperlink" Target="https://www.jsw.in/sites/default/files/assets/downloads/steel/IR/Financial%20Performance/Annual%20Reports%20Steel/jsw-steel-20-21/index.html" TargetMode="External"/><Relationship Id="rId15" Type="http://schemas.openxmlformats.org/officeDocument/2006/relationships/hyperlink" Target="https://www.jsw.in/groups/sustainability-framework-measuring-success-business-ethics" TargetMode="External"/><Relationship Id="rId23" Type="http://schemas.openxmlformats.org/officeDocument/2006/relationships/hyperlink" Target="https://www.jsw.in/groups/sustainability-framework-measuring-success-waste-water" TargetMode="External"/><Relationship Id="rId28" Type="http://schemas.openxmlformats.org/officeDocument/2006/relationships/hyperlink" Target="https://www.jsw.in/sustainability/framework-overview" TargetMode="External"/><Relationship Id="rId36" Type="http://schemas.openxmlformats.org/officeDocument/2006/relationships/hyperlink" Target="https://www.environdec.com/library/_?Epd=14709" TargetMode="External"/><Relationship Id="rId49" Type="http://schemas.openxmlformats.org/officeDocument/2006/relationships/hyperlink" Target="https://nsearchives.nseindia.com/corporate/Supriya_04072024205538_BRSRREPORT.pdf" TargetMode="External"/><Relationship Id="rId10" Type="http://schemas.openxmlformats.org/officeDocument/2006/relationships/hyperlink" Target="https://www.jsw.in/groups/oldsustainability-framework-measuring-success-climate-change" TargetMode="External"/><Relationship Id="rId19" Type="http://schemas.openxmlformats.org/officeDocument/2006/relationships/hyperlink" Target="https://www.jsw.in/groups/sustainability-framework-measuring-success-local-considerations" TargetMode="External"/><Relationship Id="rId31" Type="http://schemas.openxmlformats.org/officeDocument/2006/relationships/hyperlink" Target="https://www.jsw.in/groups/sustainability-policies" TargetMode="External"/><Relationship Id="rId44" Type="http://schemas.openxmlformats.org/officeDocument/2006/relationships/hyperlink" Target="https://www.jsw.in/sites/default/files/assets/industry/steel/IR/Financial%20Performance/Annual%20Reports%20_%20STEEL/JSW%20Steel%20Integrated%20Report%202021-22.pdf" TargetMode="External"/><Relationship Id="rId52" Type="http://schemas.openxmlformats.org/officeDocument/2006/relationships/printerSettings" Target="../printerSettings/printerSettings2.bin"/><Relationship Id="rId4" Type="http://schemas.openxmlformats.org/officeDocument/2006/relationships/hyperlink" Target="https://www.jsw.in/sites/default/files/assets/industry/steel/IR/Financial%20Performance/Annual%20Reports%20_%20STEEL/JSW%20Steel%20Integrated%20Report%202021-22.pdf" TargetMode="External"/><Relationship Id="rId9" Type="http://schemas.openxmlformats.org/officeDocument/2006/relationships/hyperlink" Target="https://www.jswsteel.in/sites/default/files/assets/downloads/steel/IR/Financial%20Performance/Annual%20Reports%20Steel/JSW_Steel_IR_2020_Final.pdf" TargetMode="External"/><Relationship Id="rId14" Type="http://schemas.openxmlformats.org/officeDocument/2006/relationships/hyperlink" Target="https://www.jsw.in/groups/sustainability-framework-measuring-success-employee-healthsafety-and-well-being" TargetMode="External"/><Relationship Id="rId22" Type="http://schemas.openxmlformats.org/officeDocument/2006/relationships/hyperlink" Target="https://www.jsw.in/groups/sustainability-framework-measuring-success-waste-water" TargetMode="External"/><Relationship Id="rId27" Type="http://schemas.openxmlformats.org/officeDocument/2006/relationships/hyperlink" Target="https://www.jsw.in/sustainability/cso-speak" TargetMode="External"/><Relationship Id="rId30" Type="http://schemas.openxmlformats.org/officeDocument/2006/relationships/hyperlink" Target="https://www.jsw.in/sustainability/group-health-and-safety" TargetMode="External"/><Relationship Id="rId35" Type="http://schemas.openxmlformats.org/officeDocument/2006/relationships/hyperlink" Target="https://www.jsw.in/sustainability/transparency-customers" TargetMode="External"/><Relationship Id="rId43" Type="http://schemas.openxmlformats.org/officeDocument/2006/relationships/hyperlink" Target="https://www.jsw.in/sites/default/files/assets/downloads/steel/IR/Financial%20Performance/Annual%20Reports%20Steel/jsw-steel-20-21/JSW-IR21.pdf" TargetMode="External"/><Relationship Id="rId48" Type="http://schemas.openxmlformats.org/officeDocument/2006/relationships/hyperlink" Target="https://www.jswsteel.in/sites/default/files/assets/downloads/steel/IR/Financial%20Performance/Annual%20Reports%20Steel/23-24/Integrated-Annual-Report-FY-2023-24.pdf" TargetMode="External"/><Relationship Id="rId8" Type="http://schemas.openxmlformats.org/officeDocument/2006/relationships/hyperlink" Target="https://www.jsw.in/sites/default/files/assets/downloads/steel/IR/Financial%20Performance/Annual%20Reports%20Steel/Integrated_Report_2017-18.pdf" TargetMode="External"/><Relationship Id="rId51" Type="http://schemas.openxmlformats.org/officeDocument/2006/relationships/hyperlink" Target="https://www.jswsteel.in/sites/default/files/assets/downloads/steel/IR/Financial%20Performance/Annual%20Reports%20Steel/24-25/Integrated-Annual-Report-FY-2024-25.pdf" TargetMode="External"/><Relationship Id="rId3" Type="http://schemas.openxmlformats.org/officeDocument/2006/relationships/hyperlink" Target="https://www.jsw.in/sites/default/files/assets/downloads/steel/IR/Financial%20Performance/Annual%20Reports%20Steel/JSW_Steel_IR_2018-19_Final.pdf" TargetMode="External"/><Relationship Id="rId12" Type="http://schemas.openxmlformats.org/officeDocument/2006/relationships/hyperlink" Target="https://www.jsw.in/groups/sustainability-framework-measuring-success-sustainable-mining" TargetMode="External"/><Relationship Id="rId17" Type="http://schemas.openxmlformats.org/officeDocument/2006/relationships/hyperlink" Target="https://www.jsw.in/groups/sustainability-framework-measuring-success" TargetMode="External"/><Relationship Id="rId25" Type="http://schemas.openxmlformats.org/officeDocument/2006/relationships/hyperlink" Target="https://www.jsw.in/groups/sustainability-framework-measuring-success-resources" TargetMode="External"/><Relationship Id="rId33" Type="http://schemas.openxmlformats.org/officeDocument/2006/relationships/hyperlink" Target="https://www.jsw.in/sustainability/team" TargetMode="External"/><Relationship Id="rId38" Type="http://schemas.openxmlformats.org/officeDocument/2006/relationships/hyperlink" Target="https://www.environdec.com/library/epd4326" TargetMode="External"/><Relationship Id="rId46" Type="http://schemas.openxmlformats.org/officeDocument/2006/relationships/hyperlink" Target="https://www.jsw.in/sites/default/files/assets/industry/steel/IR/Financial%20Performance/Annual%20Reports%20_%20STEEL/JSW%20Steel%20Integrated%20Report%202021-22.pdf" TargetMode="External"/><Relationship Id="rId20" Type="http://schemas.openxmlformats.org/officeDocument/2006/relationships/hyperlink" Target="https://www.jsw.in/groups/sustainability-framework-measuring-success-biodiversity" TargetMode="External"/><Relationship Id="rId41" Type="http://schemas.openxmlformats.org/officeDocument/2006/relationships/hyperlink" Target="https://www.jsw.in/sites/default/files/assets/downloads/steel/IR/Financial%20Performance/Annual%20Reports%20Steel/Integrated_Report_2017-18.pdf" TargetMode="External"/><Relationship Id="rId1" Type="http://schemas.openxmlformats.org/officeDocument/2006/relationships/hyperlink" Target="https://www.jsw.in/sites/default/files/assets/industry/steel/IR/Financial%20Performance/Annual%20Reports%20_%20STEEL/JSW%20Steel%20Integrated%20Report%202021-22.pdf" TargetMode="External"/><Relationship Id="rId6" Type="http://schemas.openxmlformats.org/officeDocument/2006/relationships/hyperlink" Target="https://www.jswsteel.in/sites/default/files/assets/downloads/steel/IR/JSW%20Steel%20Business%20Responsibility%20Report/JSW%20Steel_BRR%202020.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jsw.in/groups/sustainability-homepag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jsw.in/groups/sustainability-framework-measuring-success-human-rights" TargetMode="External"/><Relationship Id="rId13" Type="http://schemas.openxmlformats.org/officeDocument/2006/relationships/hyperlink" Target="https://www.jsw.in/groups/sustainability-framework-measuring-success-waste-water" TargetMode="External"/><Relationship Id="rId18" Type="http://schemas.openxmlformats.org/officeDocument/2006/relationships/hyperlink" Target="https://www.jsw.in/foundation" TargetMode="External"/><Relationship Id="rId3" Type="http://schemas.openxmlformats.org/officeDocument/2006/relationships/hyperlink" Target="https://www.jsw.in/groups/supply-chain-sustainability" TargetMode="External"/><Relationship Id="rId21" Type="http://schemas.openxmlformats.org/officeDocument/2006/relationships/printerSettings" Target="../printerSettings/printerSettings5.bin"/><Relationship Id="rId7" Type="http://schemas.openxmlformats.org/officeDocument/2006/relationships/hyperlink" Target="https://www.jsw.in/groups/sustainability-framework-measuring-success" TargetMode="External"/><Relationship Id="rId12" Type="http://schemas.openxmlformats.org/officeDocument/2006/relationships/hyperlink" Target="https://www.jsw.in/groups/sustainability-framework-measuring-success-waste-water" TargetMode="External"/><Relationship Id="rId17" Type="http://schemas.openxmlformats.org/officeDocument/2006/relationships/hyperlink" Target="https://www.jsw.in/groups/sustainability-homepage" TargetMode="External"/><Relationship Id="rId2" Type="http://schemas.openxmlformats.org/officeDocument/2006/relationships/hyperlink" Target="https://www.jsw.in/groups/sustainability-framework-measuring-success-sustainable-mining" TargetMode="External"/><Relationship Id="rId16" Type="http://schemas.openxmlformats.org/officeDocument/2006/relationships/hyperlink" Target="https://www.jsw.in/groups/sustainability-framework-measuring-success-energy" TargetMode="External"/><Relationship Id="rId20" Type="http://schemas.openxmlformats.org/officeDocument/2006/relationships/hyperlink" Target="https://www.jswsteel.in/sites/default/files/assets/downloads/steel/IR/Financial%20Performance/Annual%20Reports%20Steel/24-25/Integrated-Annual-Report-FY-2024-25.pdf" TargetMode="External"/><Relationship Id="rId1" Type="http://schemas.openxmlformats.org/officeDocument/2006/relationships/hyperlink" Target="https://www.jsw.in/groups/oldsustainability-framework-measuring-success-climate-change" TargetMode="External"/><Relationship Id="rId6" Type="http://schemas.openxmlformats.org/officeDocument/2006/relationships/hyperlink" Target="https://www.jsw.in/groups/sustainability-framework-measuring-success-cultural-heritage" TargetMode="External"/><Relationship Id="rId11" Type="http://schemas.openxmlformats.org/officeDocument/2006/relationships/hyperlink" Target="https://www.jsw.in/groups/sustainability-framework-measuring-success-air-emissions" TargetMode="External"/><Relationship Id="rId5" Type="http://schemas.openxmlformats.org/officeDocument/2006/relationships/hyperlink" Target="https://www.jsw.in/groups/sustainability-framework-measuring-success-business-ethics" TargetMode="External"/><Relationship Id="rId15" Type="http://schemas.openxmlformats.org/officeDocument/2006/relationships/hyperlink" Target="https://www.jsw.in/groups/sustainability-framework-measuring-success-resources" TargetMode="External"/><Relationship Id="rId10" Type="http://schemas.openxmlformats.org/officeDocument/2006/relationships/hyperlink" Target="https://www.jsw.in/groups/sustainability-framework-measuring-success-biodiversity" TargetMode="External"/><Relationship Id="rId19" Type="http://schemas.openxmlformats.org/officeDocument/2006/relationships/hyperlink" Target="https://www.jswsteel.in/sites/default/files/assets/downloads/steel/IR/Financial%20Performance/Annual%20Reports%20Steel/23-24/Integrated-Annual-Report-FY-2023-24.pdf" TargetMode="External"/><Relationship Id="rId4" Type="http://schemas.openxmlformats.org/officeDocument/2006/relationships/hyperlink" Target="https://www.jsw.in/groups/sustainability-framework-measuring-success-employee-healthsafety-and-well-being" TargetMode="External"/><Relationship Id="rId9" Type="http://schemas.openxmlformats.org/officeDocument/2006/relationships/hyperlink" Target="https://www.jsw.in/groups/sustainability-framework-measuring-success-local-considerations" TargetMode="External"/><Relationship Id="rId14" Type="http://schemas.openxmlformats.org/officeDocument/2006/relationships/hyperlink" Target="https://www.jsw.in/groups/sustainability-framework-measuring-success-water-resource" TargetMode="External"/><Relationship Id="rId22" Type="http://schemas.openxmlformats.org/officeDocument/2006/relationships/drawing" Target="../drawings/drawing8.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jswsteel.in/sites/default/files/assets/downloads/steel/IR/Financial%20Performance/Annual%20Reports%20Steel/24-25/Integrated-Annual-Report-FY-2024-25.pdf" TargetMode="External"/><Relationship Id="rId2" Type="http://schemas.openxmlformats.org/officeDocument/2006/relationships/hyperlink" Target="https://www.jswsteel.in/sites/default/files/assets/downloads/steel/IR/Financial%20Performance/Annual%20Reports%20Steel/23-24/Integrated-Annual-Report-FY-2023-24.pdf" TargetMode="External"/><Relationship Id="rId1" Type="http://schemas.openxmlformats.org/officeDocument/2006/relationships/hyperlink" Target="https://www.jsw.in/groups/sustainability-homepage"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7.bin"/><Relationship Id="rId1" Type="http://schemas.openxmlformats.org/officeDocument/2006/relationships/hyperlink" Target="https://www.jsw.in/groups/sustainability-homepage"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8.bin"/><Relationship Id="rId1" Type="http://schemas.openxmlformats.org/officeDocument/2006/relationships/hyperlink" Target="https://www.jsw.in/groups/sustainability-homepag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E40C0-54E4-40F0-B304-58CE2496DC58}">
  <sheetPr codeName="Sheet1">
    <tabColor theme="0" tint="-0.499984740745262"/>
  </sheetPr>
  <dimension ref="A2:G26"/>
  <sheetViews>
    <sheetView showGridLines="0" topLeftCell="A6" zoomScale="70" zoomScaleNormal="70" workbookViewId="0">
      <selection activeCell="B15" sqref="B15"/>
    </sheetView>
  </sheetViews>
  <sheetFormatPr defaultColWidth="9.08984375" defaultRowHeight="14.5" x14ac:dyDescent="0.35"/>
  <cols>
    <col min="1" max="1" width="75.54296875" style="272" customWidth="1"/>
    <col min="2" max="2" width="91.90625" style="272" customWidth="1"/>
    <col min="3" max="3" width="2.54296875" style="273" customWidth="1"/>
    <col min="4" max="4" width="11.90625" style="273" customWidth="1"/>
    <col min="5" max="16384" width="9.08984375" style="273"/>
  </cols>
  <sheetData>
    <row r="2" spans="1:7" s="275" customFormat="1" ht="23.5" x14ac:dyDescent="0.35">
      <c r="A2" s="274"/>
      <c r="B2" s="306" t="s">
        <v>0</v>
      </c>
      <c r="C2" s="271"/>
    </row>
    <row r="3" spans="1:7" ht="23" x14ac:dyDescent="0.35">
      <c r="A3" s="274"/>
      <c r="B3" s="306"/>
      <c r="C3" s="270"/>
    </row>
    <row r="4" spans="1:7" s="279" customFormat="1" ht="23.4" customHeight="1" x14ac:dyDescent="0.35">
      <c r="A4" s="276"/>
      <c r="B4" s="277" t="s">
        <v>1</v>
      </c>
      <c r="C4" s="278"/>
    </row>
    <row r="5" spans="1:7" s="279" customFormat="1" ht="23.4" customHeight="1" x14ac:dyDescent="0.35">
      <c r="A5" s="280"/>
      <c r="B5" s="281" t="s">
        <v>2</v>
      </c>
      <c r="C5" s="278"/>
    </row>
    <row r="6" spans="1:7" s="279" customFormat="1" ht="23.4" customHeight="1" x14ac:dyDescent="0.35">
      <c r="A6" s="280"/>
      <c r="B6" s="281" t="s">
        <v>3</v>
      </c>
      <c r="C6" s="278"/>
    </row>
    <row r="7" spans="1:7" s="279" customFormat="1" ht="23.4" customHeight="1" x14ac:dyDescent="0.35">
      <c r="A7" s="280"/>
      <c r="B7" s="281" t="s">
        <v>4</v>
      </c>
      <c r="C7" s="278"/>
    </row>
    <row r="8" spans="1:7" s="279" customFormat="1" ht="23.4" customHeight="1" x14ac:dyDescent="0.35">
      <c r="A8" s="280"/>
      <c r="B8" s="281" t="s">
        <v>5</v>
      </c>
      <c r="C8" s="278"/>
    </row>
    <row r="9" spans="1:7" s="279" customFormat="1" ht="23.4" customHeight="1" x14ac:dyDescent="0.35">
      <c r="A9" s="280"/>
      <c r="B9" s="281" t="s">
        <v>6</v>
      </c>
      <c r="C9" s="278"/>
    </row>
    <row r="10" spans="1:7" s="279" customFormat="1" ht="23.4" customHeight="1" x14ac:dyDescent="0.35">
      <c r="A10" s="280"/>
      <c r="B10" s="281" t="s">
        <v>7</v>
      </c>
      <c r="C10" s="278"/>
    </row>
    <row r="11" spans="1:7" s="279" customFormat="1" ht="23.4" customHeight="1" x14ac:dyDescent="0.35">
      <c r="A11" s="280"/>
      <c r="B11" s="281" t="s">
        <v>8</v>
      </c>
      <c r="C11" s="278"/>
    </row>
    <row r="12" spans="1:7" s="279" customFormat="1" ht="23.4" customHeight="1" x14ac:dyDescent="0.35">
      <c r="A12" s="280"/>
      <c r="B12" s="281" t="s">
        <v>9</v>
      </c>
      <c r="C12" s="278"/>
    </row>
    <row r="13" spans="1:7" s="279" customFormat="1" ht="23.4" customHeight="1" x14ac:dyDescent="0.35">
      <c r="A13" s="280" t="s">
        <v>110</v>
      </c>
      <c r="B13" s="281" t="s">
        <v>110</v>
      </c>
      <c r="C13" s="278"/>
    </row>
    <row r="14" spans="1:7" s="279" customFormat="1" ht="23.4" customHeight="1" x14ac:dyDescent="0.35">
      <c r="A14" s="280"/>
      <c r="B14" s="281" t="s">
        <v>10</v>
      </c>
      <c r="C14" s="278"/>
    </row>
    <row r="15" spans="1:7" s="279" customFormat="1" ht="23.4" customHeight="1" x14ac:dyDescent="0.35">
      <c r="A15" s="280"/>
      <c r="B15" s="281" t="s">
        <v>11</v>
      </c>
      <c r="C15" s="278"/>
      <c r="G15" s="279" t="s">
        <v>12</v>
      </c>
    </row>
    <row r="16" spans="1:7" s="279" customFormat="1" ht="23.4" customHeight="1" x14ac:dyDescent="0.35">
      <c r="A16" s="280"/>
      <c r="B16" s="281" t="s">
        <v>13</v>
      </c>
      <c r="C16" s="278"/>
    </row>
    <row r="17" spans="1:3" s="279" customFormat="1" ht="23.4" customHeight="1" x14ac:dyDescent="0.35">
      <c r="A17" s="280"/>
      <c r="B17" s="281" t="s">
        <v>14</v>
      </c>
      <c r="C17" s="278"/>
    </row>
    <row r="18" spans="1:3" s="279" customFormat="1" ht="23.4" customHeight="1" x14ac:dyDescent="0.35">
      <c r="A18" s="280"/>
      <c r="B18" s="281" t="s">
        <v>15</v>
      </c>
      <c r="C18" s="278"/>
    </row>
    <row r="19" spans="1:3" s="279" customFormat="1" ht="23.4" customHeight="1" x14ac:dyDescent="0.35">
      <c r="A19" s="280"/>
      <c r="B19" s="281" t="s">
        <v>16</v>
      </c>
      <c r="C19" s="278"/>
    </row>
    <row r="20" spans="1:3" s="279" customFormat="1" ht="23.4" customHeight="1" x14ac:dyDescent="0.35">
      <c r="A20" s="280"/>
      <c r="B20" s="281" t="s">
        <v>17</v>
      </c>
      <c r="C20" s="278"/>
    </row>
    <row r="21" spans="1:3" x14ac:dyDescent="0.35">
      <c r="B21" s="269"/>
      <c r="C21" s="270"/>
    </row>
    <row r="22" spans="1:3" x14ac:dyDescent="0.35">
      <c r="B22" s="269"/>
      <c r="C22" s="270"/>
    </row>
    <row r="23" spans="1:3" x14ac:dyDescent="0.35">
      <c r="B23" s="269"/>
      <c r="C23" s="270"/>
    </row>
    <row r="24" spans="1:3" x14ac:dyDescent="0.35">
      <c r="B24" s="269"/>
      <c r="C24" s="270"/>
    </row>
    <row r="25" spans="1:3" x14ac:dyDescent="0.35">
      <c r="B25" s="269"/>
      <c r="C25" s="270"/>
    </row>
    <row r="26" spans="1:3" x14ac:dyDescent="0.35">
      <c r="B26" s="269"/>
      <c r="C26" s="270"/>
    </row>
  </sheetData>
  <sheetProtection algorithmName="SHA-512" hashValue="4mY8OGhyI0+u0VcyfZ5sHkmD4PWfRK+17c18GZDtRY7fnwqeut3GOiUHesfoCYMleXUV09DE6pjoEfLOhvfs2w==" saltValue="AJkqLdGIj4s0EdnM6t2L3w==" spinCount="100000" sheet="1" objects="1" scenarios="1"/>
  <mergeCells count="1">
    <mergeCell ref="B2:B3"/>
  </mergeCells>
  <hyperlinks>
    <hyperlink ref="B4" location="Index!A1" display="Index" xr:uid="{CC01746C-8979-4019-8729-0F5CE7EC38AC}"/>
    <hyperlink ref="B16" location="Environment!A1" display="Environment" xr:uid="{89ACFE07-C1E0-4EC7-BE1E-2E923F390731}"/>
    <hyperlink ref="B17" location="'Environment Dashboard'!A1" display="Environment Dashboard" xr:uid="{E0790F51-4D2A-4EB2-AC68-77A9B4C5F67A}"/>
    <hyperlink ref="B18" location="Social!A1" display="Social" xr:uid="{0C021210-F767-4FE5-8ED2-E99A6B71251C}"/>
    <hyperlink ref="B8" location="'GRI Mapping'!A1" display="GRI Mapping" xr:uid="{C16D5C63-8EE2-4A43-922D-97F0EDFE2FAB}"/>
    <hyperlink ref="B12" location="Materiality!A1" display="Materiality" xr:uid="{8BE39D8D-90D9-4F4A-B176-616E8D57EC57}"/>
    <hyperlink ref="B10" location="TCFD!A1" display="TCFD" xr:uid="{96DA0BC2-EF60-4D09-BA71-19006084566A}"/>
    <hyperlink ref="B9" location="'SDG Mapping'!A1" display="SDG Mapping" xr:uid="{DF6F69C7-6696-485E-8196-22ECD47069D0}"/>
    <hyperlink ref="B7" location="'Focus Areas'!A1" display="Focus Areas" xr:uid="{D05CBD9D-7158-4A18-B32D-AEDDE4AC1097}"/>
    <hyperlink ref="B14" location="'International Certifications'!A1" display="International Certifications" xr:uid="{E8C75262-E2B3-4EC7-9DF9-F179CAD7600C}"/>
    <hyperlink ref="B15" location="'Value Creation Model'!A1" display="Value Creation Model" xr:uid="{22DB9B18-7E3C-47CA-891E-1B1760890357}"/>
    <hyperlink ref="B19" location="'Social Dashboard'!A1" display="Social Dashboard" xr:uid="{EC32DE76-4BDF-4B3A-ABAF-0C5FD02563E0}"/>
    <hyperlink ref="B5" location="References!A1" display="References" xr:uid="{BE6256EA-057A-4B5A-9AFE-985FCDF4F320}"/>
    <hyperlink ref="B6" location="Targets!A1" display="Targets" xr:uid="{56A7E8A9-0CAE-4A1A-AF0C-9F3ECE2CE6CC}"/>
    <hyperlink ref="B20" location="Governance!A1" display="Governance" xr:uid="{D7F5DFC5-AC17-4293-BD52-52DFB15A595D}"/>
    <hyperlink ref="B11" location="'Stakeholder Engagement'!A1" display="Stakeholder Engagement" xr:uid="{A4F2135A-17B4-4F42-B451-9F4854469150}"/>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5E89A-7AFC-4F05-B6A8-67671125858B}">
  <sheetPr codeName="Sheet9">
    <tabColor theme="4" tint="-0.249977111117893"/>
  </sheetPr>
  <dimension ref="B1:S37"/>
  <sheetViews>
    <sheetView showGridLines="0" topLeftCell="A16" zoomScale="67" zoomScaleNormal="70" workbookViewId="0">
      <selection activeCell="B8" sqref="B8:S8"/>
    </sheetView>
  </sheetViews>
  <sheetFormatPr defaultRowHeight="14.5" x14ac:dyDescent="0.35"/>
  <cols>
    <col min="1" max="1" width="2.90625" customWidth="1"/>
    <col min="2" max="2" width="12.54296875" customWidth="1"/>
    <col min="3" max="3" width="25" customWidth="1"/>
    <col min="4" max="6" width="3.08984375" customWidth="1"/>
    <col min="7" max="12" width="12.54296875" customWidth="1"/>
    <col min="13" max="13" width="14.36328125" customWidth="1"/>
    <col min="14" max="14" width="11.54296875" customWidth="1"/>
    <col min="16" max="16" width="1" customWidth="1"/>
    <col min="17" max="17" width="28.90625" bestFit="1" customWidth="1"/>
  </cols>
  <sheetData>
    <row r="1" spans="2:19" ht="5.15" customHeight="1" x14ac:dyDescent="0.35">
      <c r="B1" s="313" t="s">
        <v>421</v>
      </c>
      <c r="C1" s="313"/>
      <c r="D1" s="313"/>
      <c r="E1" s="313"/>
    </row>
    <row r="2" spans="2:19" ht="15" customHeight="1" x14ac:dyDescent="0.35">
      <c r="B2" s="313"/>
      <c r="C2" s="313"/>
      <c r="D2" s="313"/>
      <c r="E2" s="313"/>
      <c r="F2" s="112"/>
      <c r="G2" s="112"/>
      <c r="H2" s="112"/>
      <c r="I2" s="112"/>
      <c r="J2" s="112"/>
      <c r="K2" s="112"/>
      <c r="L2" s="112"/>
      <c r="R2" s="112"/>
      <c r="S2" s="84" t="s">
        <v>19</v>
      </c>
    </row>
    <row r="3" spans="2:19" ht="15" customHeight="1" x14ac:dyDescent="0.35">
      <c r="B3" s="313"/>
      <c r="C3" s="313"/>
      <c r="D3" s="313"/>
      <c r="E3" s="313"/>
      <c r="F3" s="112"/>
      <c r="G3" s="112"/>
      <c r="H3" s="112"/>
      <c r="I3" s="112"/>
      <c r="J3" s="112"/>
      <c r="K3" s="112"/>
      <c r="L3" s="112"/>
      <c r="R3" s="112"/>
      <c r="S3" s="119" t="s">
        <v>1</v>
      </c>
    </row>
    <row r="4" spans="2:19" ht="15" customHeight="1" x14ac:dyDescent="0.35">
      <c r="B4" s="313"/>
      <c r="C4" s="313"/>
      <c r="D4" s="313"/>
      <c r="E4" s="313"/>
      <c r="F4" s="112"/>
      <c r="G4" s="112"/>
      <c r="H4" s="112"/>
      <c r="I4" s="112"/>
      <c r="J4" s="112"/>
      <c r="K4" s="112"/>
      <c r="L4" s="112"/>
      <c r="R4" s="112"/>
      <c r="S4" s="119" t="s">
        <v>20</v>
      </c>
    </row>
    <row r="5" spans="2:19" ht="5.15" customHeight="1" thickBot="1" x14ac:dyDescent="0.4">
      <c r="B5" s="384"/>
      <c r="C5" s="384"/>
      <c r="D5" s="384"/>
      <c r="E5" s="384"/>
      <c r="F5" s="285"/>
      <c r="G5" s="285"/>
      <c r="H5" s="285"/>
      <c r="I5" s="285"/>
      <c r="J5" s="285"/>
      <c r="K5" s="285"/>
      <c r="L5" s="285"/>
      <c r="M5" s="285"/>
      <c r="N5" s="286"/>
      <c r="O5" s="287"/>
      <c r="P5" s="287"/>
      <c r="Q5" s="287"/>
      <c r="R5" s="287"/>
      <c r="S5" s="287"/>
    </row>
    <row r="6" spans="2:19" s="115" customFormat="1" ht="39.5" customHeight="1" x14ac:dyDescent="0.35">
      <c r="B6" s="385" t="s">
        <v>668</v>
      </c>
      <c r="C6" s="385"/>
      <c r="D6" s="385"/>
      <c r="E6" s="385"/>
      <c r="F6" s="385"/>
      <c r="G6" s="385"/>
      <c r="H6" s="385"/>
      <c r="I6" s="385"/>
      <c r="J6" s="385"/>
      <c r="K6" s="385"/>
      <c r="L6" s="385"/>
      <c r="M6" s="385"/>
      <c r="N6" s="385"/>
      <c r="O6" s="385"/>
      <c r="P6" s="385"/>
      <c r="Q6" s="385"/>
      <c r="R6" s="385"/>
      <c r="S6" s="385"/>
    </row>
    <row r="7" spans="2:19" s="115" customFormat="1" ht="2" customHeight="1" x14ac:dyDescent="0.35">
      <c r="B7" s="304"/>
      <c r="C7" s="304"/>
      <c r="D7" s="304"/>
      <c r="E7" s="304"/>
      <c r="F7" s="304"/>
      <c r="G7" s="304"/>
      <c r="H7" s="304"/>
      <c r="I7" s="304"/>
      <c r="J7" s="304"/>
      <c r="K7" s="304"/>
      <c r="L7" s="304"/>
      <c r="M7" s="304"/>
      <c r="N7" s="304"/>
      <c r="O7" s="304"/>
      <c r="P7" s="304"/>
      <c r="Q7" s="304"/>
      <c r="R7" s="304"/>
      <c r="S7" s="304"/>
    </row>
    <row r="8" spans="2:19" s="115" customFormat="1" ht="46.5" customHeight="1" x14ac:dyDescent="0.35">
      <c r="B8" s="386" t="s">
        <v>667</v>
      </c>
      <c r="C8" s="386"/>
      <c r="D8" s="386"/>
      <c r="E8" s="386"/>
      <c r="F8" s="386"/>
      <c r="G8" s="386"/>
      <c r="H8" s="386"/>
      <c r="I8" s="386"/>
      <c r="J8" s="386"/>
      <c r="K8" s="386"/>
      <c r="L8" s="386"/>
      <c r="M8" s="386"/>
      <c r="N8" s="386"/>
      <c r="O8" s="386"/>
      <c r="P8" s="386"/>
      <c r="Q8" s="386"/>
      <c r="R8" s="386"/>
      <c r="S8" s="386"/>
    </row>
    <row r="9" spans="2:19" s="115" customFormat="1" ht="4" customHeight="1" x14ac:dyDescent="0.35">
      <c r="B9" s="303"/>
      <c r="C9" s="303"/>
      <c r="D9" s="303"/>
      <c r="E9" s="303"/>
      <c r="F9" s="303"/>
      <c r="G9" s="303"/>
      <c r="H9" s="303"/>
      <c r="I9" s="303"/>
      <c r="J9" s="303"/>
      <c r="K9" s="303"/>
      <c r="L9" s="303"/>
      <c r="M9" s="303"/>
      <c r="N9" s="303"/>
      <c r="O9" s="303"/>
      <c r="P9" s="303"/>
      <c r="Q9" s="303"/>
      <c r="R9" s="303"/>
      <c r="S9" s="303"/>
    </row>
    <row r="10" spans="2:19" s="115" customFormat="1" ht="21" customHeight="1" x14ac:dyDescent="0.35">
      <c r="B10" s="386" t="s">
        <v>669</v>
      </c>
      <c r="C10" s="386"/>
      <c r="D10" s="386"/>
      <c r="E10" s="386"/>
      <c r="F10" s="386"/>
      <c r="G10" s="386"/>
      <c r="H10" s="386"/>
      <c r="I10" s="386"/>
      <c r="J10" s="386"/>
      <c r="K10" s="386"/>
      <c r="L10" s="386"/>
      <c r="M10" s="386"/>
      <c r="N10" s="386"/>
      <c r="O10" s="386"/>
      <c r="P10" s="386"/>
      <c r="Q10" s="386"/>
      <c r="R10" s="386"/>
      <c r="S10" s="386"/>
    </row>
    <row r="11" spans="2:19" s="115" customFormat="1" ht="2" customHeight="1" x14ac:dyDescent="0.35">
      <c r="B11" s="303"/>
      <c r="C11" s="303"/>
      <c r="D11" s="303"/>
      <c r="E11" s="303"/>
      <c r="F11" s="303"/>
      <c r="G11" s="303"/>
      <c r="H11" s="303"/>
      <c r="I11" s="303"/>
      <c r="J11" s="303"/>
      <c r="K11" s="303"/>
      <c r="L11" s="303"/>
      <c r="M11" s="303"/>
      <c r="N11" s="303"/>
      <c r="O11" s="303"/>
      <c r="P11" s="303"/>
      <c r="Q11" s="303"/>
      <c r="R11" s="303"/>
      <c r="S11" s="303"/>
    </row>
    <row r="12" spans="2:19" s="115" customFormat="1" ht="81" customHeight="1" x14ac:dyDescent="0.35">
      <c r="B12" s="386" t="s">
        <v>670</v>
      </c>
      <c r="C12" s="386"/>
      <c r="D12" s="386"/>
      <c r="E12" s="386"/>
      <c r="F12" s="386"/>
      <c r="G12" s="386"/>
      <c r="H12" s="386"/>
      <c r="I12" s="386"/>
      <c r="J12" s="386"/>
      <c r="K12" s="386"/>
      <c r="L12" s="386"/>
      <c r="M12" s="386"/>
      <c r="N12" s="386"/>
      <c r="O12" s="386"/>
      <c r="P12" s="386"/>
      <c r="Q12" s="386"/>
      <c r="R12" s="386"/>
      <c r="S12" s="386"/>
    </row>
    <row r="13" spans="2:19" x14ac:dyDescent="0.35">
      <c r="B13" s="179"/>
      <c r="C13" s="179"/>
      <c r="D13" s="179"/>
      <c r="E13" s="179"/>
      <c r="F13" s="179"/>
      <c r="G13" s="179"/>
      <c r="H13" s="179"/>
      <c r="I13" s="179"/>
      <c r="J13" s="179"/>
      <c r="K13" s="179"/>
      <c r="L13" s="380"/>
      <c r="M13" s="380"/>
      <c r="N13" s="380"/>
    </row>
    <row r="15" spans="2:19" ht="14.4" customHeight="1" x14ac:dyDescent="0.35">
      <c r="B15" s="191"/>
      <c r="C15" s="191"/>
      <c r="M15" s="191"/>
      <c r="N15" s="191"/>
      <c r="S15" s="115"/>
    </row>
    <row r="16" spans="2:19" x14ac:dyDescent="0.35">
      <c r="B16" s="191"/>
      <c r="C16" s="191"/>
      <c r="M16" s="191"/>
      <c r="N16" s="191"/>
    </row>
    <row r="17" spans="2:17" x14ac:dyDescent="0.35">
      <c r="C17" s="305"/>
    </row>
    <row r="19" spans="2:17" ht="14.4" customHeight="1" x14ac:dyDescent="0.35">
      <c r="B19" s="283"/>
      <c r="C19" s="283"/>
    </row>
    <row r="20" spans="2:17" x14ac:dyDescent="0.35">
      <c r="B20" s="283"/>
      <c r="C20" s="283"/>
    </row>
    <row r="21" spans="2:17" x14ac:dyDescent="0.35">
      <c r="B21" s="283"/>
      <c r="C21" s="283"/>
    </row>
    <row r="22" spans="2:17" x14ac:dyDescent="0.35">
      <c r="B22" s="283"/>
      <c r="C22" s="283"/>
    </row>
    <row r="23" spans="2:17" ht="36.9" customHeight="1" x14ac:dyDescent="0.35">
      <c r="C23" s="265" t="s">
        <v>422</v>
      </c>
      <c r="N23" s="191"/>
      <c r="Q23" s="265" t="s">
        <v>423</v>
      </c>
    </row>
    <row r="24" spans="2:17" x14ac:dyDescent="0.35">
      <c r="C24" s="284"/>
      <c r="N24" s="191"/>
      <c r="Q24" s="191"/>
    </row>
    <row r="25" spans="2:17" x14ac:dyDescent="0.35">
      <c r="C25" s="284"/>
      <c r="N25" s="191"/>
      <c r="Q25" s="191"/>
    </row>
    <row r="26" spans="2:17" ht="14.4" customHeight="1" x14ac:dyDescent="0.35">
      <c r="C26" s="284"/>
      <c r="N26" s="191"/>
      <c r="Q26" s="191"/>
    </row>
    <row r="27" spans="2:17" x14ac:dyDescent="0.35">
      <c r="C27" s="284"/>
    </row>
    <row r="28" spans="2:17" x14ac:dyDescent="0.35">
      <c r="C28" s="284"/>
    </row>
    <row r="29" spans="2:17" x14ac:dyDescent="0.35">
      <c r="C29" s="284"/>
    </row>
    <row r="30" spans="2:17" ht="47.4" customHeight="1" x14ac:dyDescent="0.35">
      <c r="C30" s="265" t="s">
        <v>424</v>
      </c>
      <c r="N30" s="282"/>
      <c r="Q30" s="265" t="s">
        <v>425</v>
      </c>
    </row>
    <row r="31" spans="2:17" x14ac:dyDescent="0.35">
      <c r="M31" s="282"/>
      <c r="N31" s="282"/>
    </row>
    <row r="32" spans="2:17" ht="15" customHeight="1" x14ac:dyDescent="0.35">
      <c r="L32" s="61"/>
      <c r="M32" s="61"/>
      <c r="N32" s="61"/>
    </row>
    <row r="33" spans="12:14" x14ac:dyDescent="0.35">
      <c r="L33" s="61"/>
      <c r="M33" s="61"/>
      <c r="N33" s="61"/>
    </row>
    <row r="34" spans="12:14" x14ac:dyDescent="0.35">
      <c r="L34" s="61"/>
      <c r="M34" s="61"/>
      <c r="N34" s="61"/>
    </row>
    <row r="35" spans="12:14" x14ac:dyDescent="0.35">
      <c r="L35" s="61"/>
      <c r="M35" s="61"/>
      <c r="N35" s="61"/>
    </row>
    <row r="36" spans="12:14" x14ac:dyDescent="0.35">
      <c r="L36" s="61"/>
      <c r="M36" s="61"/>
      <c r="N36" s="61"/>
    </row>
    <row r="37" spans="12:14" x14ac:dyDescent="0.35">
      <c r="L37" s="61"/>
      <c r="M37" s="61"/>
      <c r="N37" s="61"/>
    </row>
  </sheetData>
  <sheetProtection algorithmName="SHA-512" hashValue="Vtqwjar4//9jZ4Kih1ZzpD87XamXaM/f7+djDQAD2B/tWghbg2USbLkUTVfKZ8RM+LGpho0Sk6JA2RQfsT+W7g==" saltValue="Hk0szsIowRRgpUTNjUpTgA==" spinCount="100000" sheet="1" objects="1" scenarios="1"/>
  <mergeCells count="6">
    <mergeCell ref="B1:E5"/>
    <mergeCell ref="L13:N13"/>
    <mergeCell ref="B6:S6"/>
    <mergeCell ref="B8:S8"/>
    <mergeCell ref="B12:S12"/>
    <mergeCell ref="B10:S10"/>
  </mergeCells>
  <hyperlinks>
    <hyperlink ref="S4" r:id="rId1" xr:uid="{F9D5C947-007B-472B-89D3-75B6B799FC35}"/>
    <hyperlink ref="S3" location="Index!A1" display="Index" xr:uid="{D8BB28B8-C36A-4EA9-AF0C-C33B004C4FDB}"/>
  </hyperlinks>
  <pageMargins left="0.7" right="0.7" top="0.75" bottom="0.75" header="0.3" footer="0.3"/>
  <pageSetup paperSize="9" orientation="portrait" verticalDpi="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14C03-150E-488E-AE1A-3AF710C22F0A}">
  <sheetPr codeName="Sheet11">
    <tabColor theme="4" tint="-0.249977111117893"/>
  </sheetPr>
  <dimension ref="B1:P41"/>
  <sheetViews>
    <sheetView showGridLines="0" zoomScale="70" zoomScaleNormal="70" workbookViewId="0">
      <selection activeCell="F9" sqref="F9:F12"/>
    </sheetView>
  </sheetViews>
  <sheetFormatPr defaultColWidth="9.08984375" defaultRowHeight="14.5" x14ac:dyDescent="0.35"/>
  <cols>
    <col min="1" max="1" width="2.90625" style="54" customWidth="1"/>
    <col min="2" max="2" width="58" style="60" customWidth="1"/>
    <col min="3" max="3" width="23.453125" style="63" customWidth="1"/>
    <col min="4" max="4" width="3.453125" style="54" customWidth="1"/>
    <col min="5" max="5" width="21.90625" style="54" customWidth="1"/>
    <col min="6" max="6" width="23.54296875" style="54" customWidth="1"/>
    <col min="7" max="7" width="3" style="54" customWidth="1"/>
    <col min="8" max="8" width="37.90625" style="54" customWidth="1"/>
    <col min="9" max="9" width="19.90625" style="54" customWidth="1"/>
    <col min="10" max="16384" width="9.08984375" style="54"/>
  </cols>
  <sheetData>
    <row r="1" spans="2:15" ht="5.15" customHeight="1" x14ac:dyDescent="0.35">
      <c r="B1" s="313" t="s">
        <v>426</v>
      </c>
      <c r="C1" s="313"/>
    </row>
    <row r="2" spans="2:15" ht="15" customHeight="1" x14ac:dyDescent="0.35">
      <c r="B2" s="313"/>
      <c r="C2" s="313"/>
      <c r="D2" s="253"/>
      <c r="I2" s="253" t="s">
        <v>19</v>
      </c>
    </row>
    <row r="3" spans="2:15" ht="15" customHeight="1" x14ac:dyDescent="0.35">
      <c r="B3" s="313"/>
      <c r="C3" s="313"/>
      <c r="D3" s="396"/>
      <c r="E3" s="396"/>
      <c r="I3" s="396" t="s">
        <v>1</v>
      </c>
      <c r="J3" s="396"/>
    </row>
    <row r="4" spans="2:15" ht="15" customHeight="1" x14ac:dyDescent="0.35">
      <c r="B4" s="313"/>
      <c r="C4" s="313"/>
      <c r="D4" s="396"/>
      <c r="E4" s="396"/>
      <c r="I4" s="396" t="s">
        <v>20</v>
      </c>
      <c r="J4" s="396"/>
      <c r="M4"/>
    </row>
    <row r="5" spans="2:15" ht="5.15" customHeight="1" x14ac:dyDescent="0.35">
      <c r="B5" s="313"/>
      <c r="C5" s="313"/>
      <c r="D5" s="84"/>
      <c r="I5" s="84"/>
    </row>
    <row r="6" spans="2:15" ht="5.15" customHeight="1" x14ac:dyDescent="0.35">
      <c r="B6" s="111"/>
      <c r="C6" s="111"/>
      <c r="D6" s="84"/>
    </row>
    <row r="7" spans="2:15" ht="5.15" customHeight="1" thickBot="1" x14ac:dyDescent="0.4">
      <c r="B7" s="111"/>
      <c r="C7" s="111"/>
      <c r="D7" s="84"/>
    </row>
    <row r="8" spans="2:15" s="60" customFormat="1" ht="27.9" customHeight="1" thickBot="1" x14ac:dyDescent="0.4">
      <c r="B8" s="261" t="s">
        <v>427</v>
      </c>
      <c r="C8" s="262" t="s">
        <v>428</v>
      </c>
      <c r="D8" s="260"/>
      <c r="E8" s="261" t="s">
        <v>427</v>
      </c>
      <c r="F8" s="262" t="s">
        <v>428</v>
      </c>
      <c r="G8" s="260"/>
      <c r="H8" s="261" t="s">
        <v>427</v>
      </c>
      <c r="I8" s="262" t="s">
        <v>428</v>
      </c>
      <c r="M8"/>
    </row>
    <row r="9" spans="2:15" ht="39.65" customHeight="1" x14ac:dyDescent="0.35">
      <c r="B9" s="401"/>
      <c r="C9" s="263" t="s">
        <v>429</v>
      </c>
      <c r="E9" s="254"/>
      <c r="F9" s="404" t="s">
        <v>430</v>
      </c>
      <c r="H9" s="255"/>
      <c r="I9" s="257" t="s">
        <v>429</v>
      </c>
    </row>
    <row r="10" spans="2:15" ht="39.65" customHeight="1" x14ac:dyDescent="0.35">
      <c r="B10" s="402"/>
      <c r="C10" s="264" t="s">
        <v>431</v>
      </c>
      <c r="E10" s="255"/>
      <c r="F10" s="405"/>
      <c r="H10" s="255"/>
      <c r="I10" s="257" t="s">
        <v>431</v>
      </c>
    </row>
    <row r="11" spans="2:15" ht="39.65" customHeight="1" x14ac:dyDescent="0.35">
      <c r="B11" s="402"/>
      <c r="C11" s="264" t="s">
        <v>430</v>
      </c>
      <c r="E11" s="255"/>
      <c r="F11" s="405"/>
      <c r="H11" s="255"/>
      <c r="I11" s="257" t="s">
        <v>430</v>
      </c>
    </row>
    <row r="12" spans="2:15" ht="39.65" customHeight="1" thickBot="1" x14ac:dyDescent="0.4">
      <c r="B12" s="402"/>
      <c r="C12" s="264" t="s">
        <v>432</v>
      </c>
      <c r="E12" s="256"/>
      <c r="F12" s="406"/>
      <c r="H12" s="256"/>
      <c r="I12" s="258" t="s">
        <v>433</v>
      </c>
    </row>
    <row r="13" spans="2:15" ht="39.65" customHeight="1" thickBot="1" x14ac:dyDescent="0.4">
      <c r="B13" s="402"/>
      <c r="C13" s="264" t="s">
        <v>434</v>
      </c>
      <c r="H13" s="397" t="s">
        <v>664</v>
      </c>
      <c r="I13" s="398"/>
    </row>
    <row r="14" spans="2:15" ht="39.65" customHeight="1" thickBot="1" x14ac:dyDescent="0.4">
      <c r="B14" s="402"/>
      <c r="C14" s="257" t="s">
        <v>435</v>
      </c>
      <c r="E14" s="254"/>
      <c r="F14" s="404" t="s">
        <v>436</v>
      </c>
      <c r="H14" s="399"/>
      <c r="I14" s="400"/>
      <c r="O14"/>
    </row>
    <row r="15" spans="2:15" ht="39.65" customHeight="1" x14ac:dyDescent="0.35">
      <c r="B15" s="402"/>
      <c r="C15" s="264" t="s">
        <v>433</v>
      </c>
      <c r="E15" s="255"/>
      <c r="F15" s="405"/>
      <c r="H15" s="293"/>
      <c r="I15" s="293"/>
    </row>
    <row r="16" spans="2:15" ht="39.65" customHeight="1" thickBot="1" x14ac:dyDescent="0.4">
      <c r="B16" s="403"/>
      <c r="C16" s="258" t="s">
        <v>437</v>
      </c>
      <c r="D16" s="164"/>
      <c r="E16" s="256"/>
      <c r="F16" s="259" t="s">
        <v>438</v>
      </c>
      <c r="H16" s="293"/>
      <c r="I16" s="293"/>
    </row>
    <row r="17" spans="2:13" ht="14.4" customHeight="1" x14ac:dyDescent="0.35">
      <c r="B17" s="387" t="s">
        <v>663</v>
      </c>
      <c r="C17" s="388"/>
      <c r="D17" s="388"/>
      <c r="E17" s="388"/>
      <c r="F17" s="389"/>
    </row>
    <row r="18" spans="2:13" x14ac:dyDescent="0.35">
      <c r="B18" s="390"/>
      <c r="C18" s="391"/>
      <c r="D18" s="391"/>
      <c r="E18" s="391"/>
      <c r="F18" s="392"/>
      <c r="M18"/>
    </row>
    <row r="19" spans="2:13" x14ac:dyDescent="0.35">
      <c r="B19" s="390"/>
      <c r="C19" s="391"/>
      <c r="D19" s="391"/>
      <c r="E19" s="391"/>
      <c r="F19" s="392"/>
    </row>
    <row r="20" spans="2:13" x14ac:dyDescent="0.35">
      <c r="B20" s="390"/>
      <c r="C20" s="391"/>
      <c r="D20" s="391"/>
      <c r="E20" s="391"/>
      <c r="F20" s="392"/>
    </row>
    <row r="21" spans="2:13" ht="15" thickBot="1" x14ac:dyDescent="0.4">
      <c r="B21" s="393"/>
      <c r="C21" s="394"/>
      <c r="D21" s="394"/>
      <c r="E21" s="394"/>
      <c r="F21" s="395"/>
    </row>
    <row r="24" spans="2:13" x14ac:dyDescent="0.35">
      <c r="L24"/>
    </row>
    <row r="34" spans="12:16" x14ac:dyDescent="0.35">
      <c r="L34"/>
    </row>
    <row r="36" spans="12:16" x14ac:dyDescent="0.35">
      <c r="P36"/>
    </row>
    <row r="40" spans="12:16" ht="48" customHeight="1" x14ac:dyDescent="0.35"/>
    <row r="41" spans="12:16" ht="48" customHeight="1" x14ac:dyDescent="0.35"/>
  </sheetData>
  <sheetProtection algorithmName="SHA-512" hashValue="y3OD8obs30WWLLHiiVgb7xfSXcNKzeRDKllxcc+yiE0emP79StNg+6/hCBqcnnupGAuvFKxk8jHe7KRq5Fh20Q==" saltValue="U08e8rJ2iHTXycoZ7vwl2g==" spinCount="100000" sheet="1" objects="1" scenarios="1"/>
  <mergeCells count="10">
    <mergeCell ref="B17:F21"/>
    <mergeCell ref="I3:J3"/>
    <mergeCell ref="I4:J4"/>
    <mergeCell ref="H13:I14"/>
    <mergeCell ref="B9:B16"/>
    <mergeCell ref="B1:C5"/>
    <mergeCell ref="F14:F15"/>
    <mergeCell ref="F9:F12"/>
    <mergeCell ref="D3:E3"/>
    <mergeCell ref="D4:E4"/>
  </mergeCells>
  <hyperlinks>
    <hyperlink ref="I4" r:id="rId1" xr:uid="{0DB13087-4867-495C-8470-A3029EABA09B}"/>
    <hyperlink ref="I3" location="Index!A1" display="Index" xr:uid="{98576C2C-763B-455C-835C-50592230435C}"/>
  </hyperlinks>
  <pageMargins left="0.7" right="0.7" top="0.75" bottom="0.75" header="0.3" footer="0.3"/>
  <pageSetup paperSize="9" orientation="portrait" verticalDpi="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0" tint="-0.499984740745262"/>
  </sheetPr>
  <dimension ref="B1:T6"/>
  <sheetViews>
    <sheetView showGridLines="0" zoomScale="70" zoomScaleNormal="70" workbookViewId="0">
      <selection activeCell="B6" sqref="B6:T6"/>
    </sheetView>
  </sheetViews>
  <sheetFormatPr defaultRowHeight="14.5" x14ac:dyDescent="0.35"/>
  <cols>
    <col min="1" max="1" width="2.90625" customWidth="1"/>
    <col min="2" max="18" width="8.453125" customWidth="1"/>
    <col min="19" max="20" width="10.90625" customWidth="1"/>
  </cols>
  <sheetData>
    <row r="1" spans="2:20" ht="5.15" customHeight="1" x14ac:dyDescent="0.35">
      <c r="B1" s="313" t="s">
        <v>439</v>
      </c>
      <c r="C1" s="313"/>
      <c r="D1" s="313"/>
      <c r="E1" s="313"/>
      <c r="F1" s="313"/>
      <c r="G1" s="313"/>
      <c r="H1" s="313"/>
      <c r="I1" s="313"/>
      <c r="J1" s="313"/>
      <c r="K1" s="313"/>
      <c r="L1" s="313"/>
      <c r="M1" s="313"/>
      <c r="N1" s="313"/>
      <c r="O1" s="313"/>
      <c r="P1" s="313"/>
      <c r="Q1" s="313"/>
      <c r="R1" s="313"/>
    </row>
    <row r="2" spans="2:20" ht="15" customHeight="1" x14ac:dyDescent="0.35">
      <c r="B2" s="313"/>
      <c r="C2" s="313"/>
      <c r="D2" s="313"/>
      <c r="E2" s="313"/>
      <c r="F2" s="313"/>
      <c r="G2" s="313"/>
      <c r="H2" s="313"/>
      <c r="I2" s="313"/>
      <c r="J2" s="313"/>
      <c r="K2" s="313"/>
      <c r="L2" s="313"/>
      <c r="M2" s="313"/>
      <c r="N2" s="313"/>
      <c r="O2" s="313"/>
      <c r="P2" s="313"/>
      <c r="Q2" s="313"/>
      <c r="R2" s="313"/>
      <c r="S2" s="407" t="s">
        <v>19</v>
      </c>
      <c r="T2" s="407"/>
    </row>
    <row r="3" spans="2:20" ht="15" customHeight="1" x14ac:dyDescent="0.35">
      <c r="B3" s="313"/>
      <c r="C3" s="313"/>
      <c r="D3" s="313"/>
      <c r="E3" s="313"/>
      <c r="F3" s="313"/>
      <c r="G3" s="313"/>
      <c r="H3" s="313"/>
      <c r="I3" s="313"/>
      <c r="J3" s="313"/>
      <c r="K3" s="313"/>
      <c r="L3" s="313"/>
      <c r="M3" s="313"/>
      <c r="N3" s="313"/>
      <c r="O3" s="313"/>
      <c r="P3" s="313"/>
      <c r="Q3" s="313"/>
      <c r="R3" s="313"/>
      <c r="S3" s="408" t="s">
        <v>1</v>
      </c>
      <c r="T3" s="408"/>
    </row>
    <row r="4" spans="2:20" ht="15" customHeight="1" x14ac:dyDescent="0.35">
      <c r="B4" s="313"/>
      <c r="C4" s="313"/>
      <c r="D4" s="313"/>
      <c r="E4" s="313"/>
      <c r="F4" s="313"/>
      <c r="G4" s="313"/>
      <c r="H4" s="313"/>
      <c r="I4" s="313"/>
      <c r="J4" s="313"/>
      <c r="K4" s="313"/>
      <c r="L4" s="313"/>
      <c r="M4" s="313"/>
      <c r="N4" s="313"/>
      <c r="O4" s="313"/>
      <c r="P4" s="313"/>
      <c r="Q4" s="313"/>
      <c r="R4" s="313"/>
      <c r="S4" s="408" t="s">
        <v>20</v>
      </c>
      <c r="T4" s="408"/>
    </row>
    <row r="5" spans="2:20" ht="5.15" customHeight="1" thickBot="1" x14ac:dyDescent="0.4">
      <c r="B5" s="314"/>
      <c r="C5" s="314"/>
      <c r="D5" s="314"/>
      <c r="E5" s="314"/>
      <c r="F5" s="314"/>
      <c r="G5" s="314"/>
      <c r="H5" s="314"/>
      <c r="I5" s="314"/>
      <c r="J5" s="314"/>
      <c r="K5" s="314"/>
      <c r="L5" s="314"/>
      <c r="M5" s="314"/>
      <c r="N5" s="314"/>
      <c r="O5" s="314"/>
      <c r="P5" s="314"/>
      <c r="Q5" s="314"/>
      <c r="R5" s="314"/>
      <c r="S5" s="409"/>
      <c r="T5" s="409"/>
    </row>
    <row r="6" spans="2:20" s="54" customFormat="1" ht="54.9" customHeight="1" thickTop="1" x14ac:dyDescent="0.35">
      <c r="B6" s="381" t="s">
        <v>440</v>
      </c>
      <c r="C6" s="381"/>
      <c r="D6" s="381"/>
      <c r="E6" s="381"/>
      <c r="F6" s="381"/>
      <c r="G6" s="381"/>
      <c r="H6" s="381"/>
      <c r="I6" s="381"/>
      <c r="J6" s="381"/>
      <c r="K6" s="381"/>
      <c r="L6" s="381"/>
      <c r="M6" s="381"/>
      <c r="N6" s="381"/>
      <c r="O6" s="381"/>
      <c r="P6" s="381"/>
      <c r="Q6" s="381"/>
      <c r="R6" s="381"/>
      <c r="S6" s="381"/>
      <c r="T6" s="381"/>
    </row>
  </sheetData>
  <sheetProtection algorithmName="SHA-512" hashValue="NBZRLh/KNJPts9LiQjOxZiW/nJV/28KSZQsQb+erGk0tx6EC+aVQwOAM/LRq9MsdaY6UQpYItM2kIEx02QdN6A==" saltValue="yGkvVxG1Z1E4272r9HTBeg==" spinCount="100000" sheet="1" objects="1" scenarios="1"/>
  <mergeCells count="6">
    <mergeCell ref="S2:T2"/>
    <mergeCell ref="B6:T6"/>
    <mergeCell ref="S3:T3"/>
    <mergeCell ref="S4:T4"/>
    <mergeCell ref="B1:R5"/>
    <mergeCell ref="S5:T5"/>
  </mergeCells>
  <hyperlinks>
    <hyperlink ref="S4" r:id="rId1" xr:uid="{00000000-0004-0000-0B00-000000000000}"/>
    <hyperlink ref="S3" location="Index!A1" display="Index" xr:uid="{00000000-0004-0000-0B00-000001000000}"/>
  </hyperlinks>
  <pageMargins left="0.7" right="0.7" top="0.75" bottom="0.75" header="0.3" footer="0.3"/>
  <pageSetup paperSize="9" orientation="portrait" verticalDpi="0" r:id="rId2"/>
  <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sheetPr>
  <dimension ref="A1:L224"/>
  <sheetViews>
    <sheetView showGridLines="0" zoomScale="105" zoomScaleNormal="100" workbookViewId="0">
      <pane ySplit="6" topLeftCell="A7" activePane="bottomLeft" state="frozen"/>
      <selection activeCell="V17" sqref="V17"/>
      <selection pane="bottomLeft" activeCell="B16" sqref="B16"/>
    </sheetView>
  </sheetViews>
  <sheetFormatPr defaultColWidth="9.08984375" defaultRowHeight="10.5" x14ac:dyDescent="0.35"/>
  <cols>
    <col min="1" max="1" width="45.54296875" style="2" customWidth="1"/>
    <col min="2" max="3" width="15.54296875" style="2" customWidth="1"/>
    <col min="4" max="10" width="15.08984375" style="8" customWidth="1"/>
    <col min="11" max="16384" width="9.08984375" style="2"/>
  </cols>
  <sheetData>
    <row r="1" spans="1:12" ht="5.15" customHeight="1" x14ac:dyDescent="0.35">
      <c r="A1" s="411" t="s">
        <v>441</v>
      </c>
      <c r="B1" s="411"/>
      <c r="C1" s="411"/>
      <c r="D1" s="411"/>
      <c r="E1" s="411"/>
      <c r="F1" s="411"/>
      <c r="G1" s="411"/>
      <c r="H1" s="411"/>
    </row>
    <row r="2" spans="1:12" ht="15" customHeight="1" x14ac:dyDescent="0.35">
      <c r="A2" s="411"/>
      <c r="B2" s="411"/>
      <c r="C2" s="411"/>
      <c r="D2" s="411"/>
      <c r="E2" s="411"/>
      <c r="F2" s="411"/>
      <c r="G2" s="411"/>
      <c r="H2" s="411"/>
      <c r="I2" s="407" t="s">
        <v>19</v>
      </c>
      <c r="J2" s="407"/>
    </row>
    <row r="3" spans="1:12" ht="15" customHeight="1" x14ac:dyDescent="0.35">
      <c r="A3" s="411"/>
      <c r="B3" s="411"/>
      <c r="C3" s="411"/>
      <c r="D3" s="411"/>
      <c r="E3" s="411"/>
      <c r="F3" s="411"/>
      <c r="G3" s="411"/>
      <c r="H3" s="411"/>
      <c r="I3" s="109"/>
      <c r="J3" s="119" t="s">
        <v>1</v>
      </c>
    </row>
    <row r="4" spans="1:12" ht="15" customHeight="1" x14ac:dyDescent="0.35">
      <c r="A4" s="411"/>
      <c r="B4" s="411"/>
      <c r="C4" s="411"/>
      <c r="D4" s="411"/>
      <c r="E4" s="411"/>
      <c r="F4" s="411"/>
      <c r="G4" s="411"/>
      <c r="H4" s="411"/>
      <c r="I4" s="109"/>
      <c r="J4" s="119" t="s">
        <v>20</v>
      </c>
    </row>
    <row r="5" spans="1:12" s="1" customFormat="1" ht="5.15" customHeight="1" thickBot="1" x14ac:dyDescent="0.4">
      <c r="A5" s="412"/>
      <c r="B5" s="412"/>
      <c r="C5" s="412"/>
      <c r="D5" s="412"/>
      <c r="E5" s="412"/>
      <c r="F5" s="412"/>
      <c r="G5" s="412"/>
      <c r="H5" s="412"/>
      <c r="I5" s="83"/>
    </row>
    <row r="6" spans="1:12" s="3" customFormat="1" ht="11.15" customHeight="1" thickTop="1" x14ac:dyDescent="0.35">
      <c r="A6" s="4"/>
      <c r="B6" s="4" t="s">
        <v>87</v>
      </c>
      <c r="C6" s="5" t="s">
        <v>22</v>
      </c>
      <c r="D6" s="5" t="s">
        <v>23</v>
      </c>
      <c r="E6" s="5" t="s">
        <v>24</v>
      </c>
      <c r="F6" s="5" t="s">
        <v>25</v>
      </c>
      <c r="G6" s="5" t="s">
        <v>26</v>
      </c>
      <c r="H6" s="5" t="s">
        <v>27</v>
      </c>
      <c r="I6" s="5" t="s">
        <v>28</v>
      </c>
      <c r="J6" s="5" t="s">
        <v>30</v>
      </c>
    </row>
    <row r="7" spans="1:12" ht="11.15" customHeight="1" x14ac:dyDescent="0.35">
      <c r="A7" s="14" t="s">
        <v>61</v>
      </c>
      <c r="B7" s="15"/>
      <c r="C7" s="15"/>
      <c r="D7" s="16"/>
      <c r="E7" s="16"/>
      <c r="F7" s="16"/>
      <c r="G7" s="16"/>
      <c r="H7" s="16"/>
      <c r="I7" s="16"/>
      <c r="J7" s="16"/>
    </row>
    <row r="8" spans="1:12" ht="11.15" customHeight="1" x14ac:dyDescent="0.35">
      <c r="A8" s="13" t="s">
        <v>665</v>
      </c>
      <c r="B8" s="13" t="s">
        <v>442</v>
      </c>
      <c r="C8" s="239">
        <v>51.42</v>
      </c>
      <c r="D8" s="146">
        <v>53.17</v>
      </c>
      <c r="E8" s="12">
        <v>49.36</v>
      </c>
      <c r="F8" s="12">
        <v>44.21</v>
      </c>
      <c r="G8" s="12">
        <v>37.520000000000003</v>
      </c>
      <c r="H8" s="12">
        <v>40.520000000000003</v>
      </c>
      <c r="I8" s="12">
        <v>45.85</v>
      </c>
      <c r="J8" s="12">
        <v>42.15</v>
      </c>
      <c r="K8" s="298"/>
    </row>
    <row r="9" spans="1:12" ht="11.15" customHeight="1" x14ac:dyDescent="0.35">
      <c r="A9" s="13" t="s">
        <v>649</v>
      </c>
      <c r="B9" s="13" t="s">
        <v>444</v>
      </c>
      <c r="C9" s="240">
        <v>2.37</v>
      </c>
      <c r="D9" s="142">
        <v>2.44</v>
      </c>
      <c r="E9" s="9">
        <v>2.36</v>
      </c>
      <c r="F9" s="9">
        <v>2.5</v>
      </c>
      <c r="G9" s="9">
        <v>2.4900000000000002</v>
      </c>
      <c r="H9" s="9">
        <v>2.52</v>
      </c>
      <c r="I9" s="9">
        <v>2.75</v>
      </c>
      <c r="J9" s="9">
        <v>2.59</v>
      </c>
    </row>
    <row r="10" spans="1:12" ht="11.15" customHeight="1" x14ac:dyDescent="0.35">
      <c r="A10" s="294" t="s">
        <v>666</v>
      </c>
      <c r="B10" s="13" t="s">
        <v>442</v>
      </c>
      <c r="C10" s="297">
        <v>8.3000000000000007</v>
      </c>
      <c r="D10" s="146">
        <v>6.97</v>
      </c>
      <c r="E10" s="12">
        <v>1.28</v>
      </c>
      <c r="F10" s="12" t="s">
        <v>443</v>
      </c>
      <c r="G10" s="12" t="s">
        <v>443</v>
      </c>
      <c r="H10" s="12" t="s">
        <v>443</v>
      </c>
      <c r="I10" s="12" t="s">
        <v>443</v>
      </c>
      <c r="J10" s="12" t="s">
        <v>443</v>
      </c>
      <c r="L10" s="38"/>
    </row>
    <row r="11" spans="1:12" ht="11.15" customHeight="1" x14ac:dyDescent="0.35">
      <c r="A11" s="17" t="s">
        <v>62</v>
      </c>
      <c r="B11" s="18"/>
      <c r="C11" s="18"/>
      <c r="D11" s="143"/>
      <c r="E11" s="19"/>
      <c r="F11" s="19"/>
      <c r="G11" s="19"/>
      <c r="H11" s="19"/>
      <c r="I11" s="19"/>
      <c r="J11" s="19"/>
    </row>
    <row r="12" spans="1:12" ht="11.15" customHeight="1" x14ac:dyDescent="0.35">
      <c r="A12" s="7" t="s">
        <v>445</v>
      </c>
      <c r="B12" s="6" t="s">
        <v>446</v>
      </c>
      <c r="C12" s="241">
        <v>496.87</v>
      </c>
      <c r="D12" s="144">
        <v>517.69000000000005</v>
      </c>
      <c r="E12" s="9">
        <v>494.38</v>
      </c>
      <c r="F12" s="9">
        <v>446.78</v>
      </c>
      <c r="G12" s="9">
        <v>402.55</v>
      </c>
      <c r="H12" s="9">
        <v>441.15</v>
      </c>
      <c r="I12" s="9">
        <v>436.3</v>
      </c>
      <c r="J12" s="9">
        <v>385.4</v>
      </c>
    </row>
    <row r="13" spans="1:12" ht="11.15" customHeight="1" x14ac:dyDescent="0.35">
      <c r="A13" s="7" t="s">
        <v>447</v>
      </c>
      <c r="B13" s="6" t="s">
        <v>446</v>
      </c>
      <c r="C13" s="241">
        <v>101.64</v>
      </c>
      <c r="D13" s="144">
        <v>94.03</v>
      </c>
      <c r="E13" s="9">
        <v>83.83</v>
      </c>
      <c r="F13" s="9">
        <v>55.7</v>
      </c>
      <c r="G13" s="9">
        <v>12.84</v>
      </c>
      <c r="H13" s="9">
        <v>12.59</v>
      </c>
      <c r="I13" s="9">
        <v>14.3</v>
      </c>
      <c r="J13" s="9">
        <v>63.1</v>
      </c>
    </row>
    <row r="14" spans="1:12" ht="11.15" customHeight="1" x14ac:dyDescent="0.35">
      <c r="A14" s="7" t="s">
        <v>92</v>
      </c>
      <c r="B14" s="6" t="s">
        <v>93</v>
      </c>
      <c r="C14" s="241">
        <v>5.48</v>
      </c>
      <c r="D14" s="144">
        <v>5.68</v>
      </c>
      <c r="E14" s="9">
        <v>5.66</v>
      </c>
      <c r="F14" s="9">
        <v>6.04</v>
      </c>
      <c r="G14" s="9">
        <v>6.37</v>
      </c>
      <c r="H14" s="9">
        <f>($F$14/25.3)*27.47</f>
        <v>6.5580553359683789</v>
      </c>
      <c r="I14" s="9">
        <f>($F$14/25.3)*26.14</f>
        <v>6.2405375494071142</v>
      </c>
      <c r="J14" s="9">
        <v>6.59</v>
      </c>
    </row>
    <row r="15" spans="1:12" ht="11.15" customHeight="1" x14ac:dyDescent="0.35">
      <c r="A15" s="7" t="s">
        <v>651</v>
      </c>
      <c r="B15" s="6" t="s">
        <v>102</v>
      </c>
      <c r="C15" s="300">
        <v>50</v>
      </c>
      <c r="D15" s="301">
        <v>44</v>
      </c>
      <c r="E15" s="302"/>
      <c r="F15" s="9"/>
      <c r="G15" s="9"/>
      <c r="H15" s="9"/>
      <c r="I15" s="9"/>
      <c r="J15" s="9"/>
    </row>
    <row r="16" spans="1:12" ht="11.15" customHeight="1" x14ac:dyDescent="0.35">
      <c r="A16" s="10" t="s">
        <v>448</v>
      </c>
      <c r="B16" s="6"/>
      <c r="C16" s="6"/>
      <c r="D16" s="144"/>
      <c r="E16" s="9"/>
      <c r="F16" s="9"/>
      <c r="G16" s="9"/>
      <c r="H16" s="9"/>
      <c r="I16" s="9"/>
      <c r="J16" s="9"/>
    </row>
    <row r="17" spans="1:10" ht="11.15" customHeight="1" x14ac:dyDescent="0.35">
      <c r="A17" s="11" t="s">
        <v>449</v>
      </c>
      <c r="B17" s="6"/>
      <c r="C17" s="6"/>
      <c r="D17" s="144"/>
      <c r="E17" s="9"/>
      <c r="F17" s="9"/>
      <c r="G17" s="9"/>
      <c r="H17" s="9"/>
      <c r="I17" s="9"/>
      <c r="J17" s="9"/>
    </row>
    <row r="18" spans="1:10" ht="11.15" customHeight="1" x14ac:dyDescent="0.35">
      <c r="A18" s="6" t="s">
        <v>450</v>
      </c>
      <c r="B18" s="6" t="s">
        <v>451</v>
      </c>
      <c r="C18" s="241">
        <v>12.11</v>
      </c>
      <c r="D18" s="145">
        <v>11.21</v>
      </c>
      <c r="E18" s="9">
        <v>16.02</v>
      </c>
      <c r="F18" s="140">
        <v>15.46</v>
      </c>
      <c r="G18" s="9">
        <v>44.94</v>
      </c>
      <c r="H18" s="9">
        <v>45.4</v>
      </c>
      <c r="I18" s="9">
        <v>46.34</v>
      </c>
      <c r="J18" s="9" t="s">
        <v>443</v>
      </c>
    </row>
    <row r="19" spans="1:10" ht="11.15" customHeight="1" x14ac:dyDescent="0.35">
      <c r="A19" s="6" t="s">
        <v>452</v>
      </c>
      <c r="B19" s="6" t="s">
        <v>453</v>
      </c>
      <c r="C19" s="242">
        <v>2086.2199999999998</v>
      </c>
      <c r="D19" s="9">
        <v>2102.81</v>
      </c>
      <c r="E19" s="9">
        <v>1957.5</v>
      </c>
      <c r="F19" s="9">
        <v>1951.82</v>
      </c>
      <c r="G19" s="9">
        <v>1983.53</v>
      </c>
      <c r="H19" s="9">
        <v>1951.75</v>
      </c>
      <c r="I19" s="9">
        <v>1701.91</v>
      </c>
      <c r="J19" s="9" t="s">
        <v>443</v>
      </c>
    </row>
    <row r="20" spans="1:10" ht="11.15" customHeight="1" x14ac:dyDescent="0.35">
      <c r="A20" s="6" t="s">
        <v>454</v>
      </c>
      <c r="B20" s="6" t="s">
        <v>455</v>
      </c>
      <c r="C20" s="241">
        <v>0.04</v>
      </c>
      <c r="D20" s="145">
        <v>4.2000000000000003E-2</v>
      </c>
      <c r="E20" s="21">
        <v>3.6999999999999998E-2</v>
      </c>
      <c r="F20" s="21">
        <v>3.5000000000000003E-2</v>
      </c>
      <c r="G20" s="21">
        <v>3.3000000000000002E-2</v>
      </c>
      <c r="H20" s="9">
        <v>0.03</v>
      </c>
      <c r="I20" s="9">
        <v>0.04</v>
      </c>
      <c r="J20" s="9" t="s">
        <v>443</v>
      </c>
    </row>
    <row r="21" spans="1:10" ht="11.15" customHeight="1" x14ac:dyDescent="0.35">
      <c r="A21" s="6" t="s">
        <v>456</v>
      </c>
      <c r="B21" s="6" t="s">
        <v>455</v>
      </c>
      <c r="C21" s="246">
        <v>16.899999999999999</v>
      </c>
      <c r="D21" s="145">
        <v>13.5</v>
      </c>
      <c r="E21" s="9">
        <v>16.47</v>
      </c>
      <c r="F21" s="9">
        <v>16.23</v>
      </c>
      <c r="G21" s="9">
        <v>16.41</v>
      </c>
      <c r="H21" s="9">
        <v>14.16</v>
      </c>
      <c r="I21" s="9">
        <v>14.29</v>
      </c>
      <c r="J21" s="9" t="s">
        <v>443</v>
      </c>
    </row>
    <row r="22" spans="1:10" s="168" customFormat="1" ht="11.15" customHeight="1" x14ac:dyDescent="0.35">
      <c r="A22" s="169" t="s">
        <v>434</v>
      </c>
      <c r="B22" s="170" t="s">
        <v>455</v>
      </c>
      <c r="C22" s="247">
        <v>37.700000000000003</v>
      </c>
      <c r="D22" s="173">
        <v>38.85</v>
      </c>
      <c r="E22" s="9" t="s">
        <v>443</v>
      </c>
      <c r="F22" s="9" t="s">
        <v>443</v>
      </c>
      <c r="G22" s="9" t="s">
        <v>443</v>
      </c>
      <c r="H22" s="9" t="s">
        <v>443</v>
      </c>
      <c r="I22" s="9" t="s">
        <v>443</v>
      </c>
      <c r="J22" s="9" t="s">
        <v>443</v>
      </c>
    </row>
    <row r="23" spans="1:10" s="168" customFormat="1" ht="11.15" customHeight="1" x14ac:dyDescent="0.35">
      <c r="A23" s="169" t="s">
        <v>457</v>
      </c>
      <c r="B23" s="170" t="s">
        <v>455</v>
      </c>
      <c r="C23" s="243">
        <v>39.130000000000003</v>
      </c>
      <c r="D23" s="173">
        <v>43.91</v>
      </c>
      <c r="E23" s="9" t="s">
        <v>443</v>
      </c>
      <c r="F23" s="9" t="s">
        <v>443</v>
      </c>
      <c r="G23" s="9" t="s">
        <v>443</v>
      </c>
      <c r="H23" s="9" t="s">
        <v>443</v>
      </c>
      <c r="I23" s="9" t="s">
        <v>443</v>
      </c>
      <c r="J23" s="9" t="s">
        <v>443</v>
      </c>
    </row>
    <row r="24" spans="1:10" ht="11.15" customHeight="1" x14ac:dyDescent="0.35">
      <c r="A24" s="6" t="s">
        <v>458</v>
      </c>
      <c r="B24" s="6" t="s">
        <v>455</v>
      </c>
      <c r="C24" s="246">
        <v>1.8</v>
      </c>
      <c r="D24" s="173">
        <v>1.88</v>
      </c>
      <c r="E24" s="9">
        <v>1.95</v>
      </c>
      <c r="F24" s="140">
        <v>1.52</v>
      </c>
      <c r="G24" s="140">
        <v>1.57</v>
      </c>
      <c r="H24" s="9">
        <v>1.56</v>
      </c>
      <c r="I24" s="9">
        <v>1.85</v>
      </c>
      <c r="J24" s="9" t="s">
        <v>443</v>
      </c>
    </row>
    <row r="25" spans="1:10" ht="11.15" customHeight="1" x14ac:dyDescent="0.35">
      <c r="A25" s="11" t="s">
        <v>459</v>
      </c>
      <c r="B25" s="6"/>
      <c r="C25" s="6"/>
      <c r="D25" s="9"/>
      <c r="E25" s="9"/>
      <c r="F25" s="9"/>
      <c r="G25" s="9"/>
      <c r="H25" s="9"/>
      <c r="I25" s="9"/>
      <c r="J25" s="9"/>
    </row>
    <row r="26" spans="1:10" ht="11.15" customHeight="1" x14ac:dyDescent="0.35">
      <c r="A26" s="6" t="s">
        <v>450</v>
      </c>
      <c r="B26" s="6" t="s">
        <v>446</v>
      </c>
      <c r="C26" s="241">
        <v>7.85</v>
      </c>
      <c r="D26" s="145">
        <v>7.67</v>
      </c>
      <c r="E26" s="9">
        <v>12.73</v>
      </c>
      <c r="F26" s="9">
        <v>13.96</v>
      </c>
      <c r="G26" s="9">
        <v>42.32</v>
      </c>
      <c r="H26" s="9">
        <v>45.91</v>
      </c>
      <c r="I26" s="9">
        <v>49.09</v>
      </c>
      <c r="J26" s="9" t="s">
        <v>443</v>
      </c>
    </row>
    <row r="27" spans="1:10" ht="11.15" customHeight="1" x14ac:dyDescent="0.35">
      <c r="A27" s="6" t="s">
        <v>452</v>
      </c>
      <c r="B27" s="6" t="s">
        <v>446</v>
      </c>
      <c r="C27" s="241">
        <v>2.4300000000000002</v>
      </c>
      <c r="D27" s="145">
        <v>2.5499999999999998</v>
      </c>
      <c r="E27" s="9">
        <v>2.54</v>
      </c>
      <c r="F27" s="9">
        <v>2.78</v>
      </c>
      <c r="G27" s="9">
        <v>2.46</v>
      </c>
      <c r="H27" s="9">
        <v>2.63</v>
      </c>
      <c r="I27" s="9">
        <v>2.57</v>
      </c>
      <c r="J27" s="9" t="s">
        <v>443</v>
      </c>
    </row>
    <row r="28" spans="1:10" ht="11.15" customHeight="1" x14ac:dyDescent="0.35">
      <c r="A28" s="6" t="s">
        <v>454</v>
      </c>
      <c r="B28" s="6" t="s">
        <v>446</v>
      </c>
      <c r="C28" s="246">
        <v>0.3</v>
      </c>
      <c r="D28" s="173">
        <v>0.27</v>
      </c>
      <c r="E28" s="9">
        <v>0.23499999999999999</v>
      </c>
      <c r="F28" s="9">
        <v>0.22</v>
      </c>
      <c r="G28" s="9">
        <v>0.19</v>
      </c>
      <c r="H28" s="9">
        <v>0.13</v>
      </c>
      <c r="I28" s="9">
        <v>0.02</v>
      </c>
      <c r="J28" s="9" t="s">
        <v>443</v>
      </c>
    </row>
    <row r="29" spans="1:10" ht="11.15" customHeight="1" x14ac:dyDescent="0.35">
      <c r="A29" s="6" t="s">
        <v>456</v>
      </c>
      <c r="B29" s="6" t="s">
        <v>446</v>
      </c>
      <c r="C29" s="241">
        <v>9.9600000000000009</v>
      </c>
      <c r="D29" s="145">
        <v>10.54</v>
      </c>
      <c r="E29" s="9">
        <v>4.58</v>
      </c>
      <c r="F29" s="9">
        <v>4.55</v>
      </c>
      <c r="G29" s="9">
        <v>6.99</v>
      </c>
      <c r="H29" s="9">
        <v>8.06</v>
      </c>
      <c r="I29" s="9">
        <v>9.76</v>
      </c>
      <c r="J29" s="9" t="s">
        <v>443</v>
      </c>
    </row>
    <row r="30" spans="1:10" s="250" customFormat="1" ht="11.15" customHeight="1" x14ac:dyDescent="0.35">
      <c r="A30" s="169" t="s">
        <v>434</v>
      </c>
      <c r="B30" s="170" t="s">
        <v>446</v>
      </c>
      <c r="C30" s="244">
        <v>133.41999999999999</v>
      </c>
      <c r="D30" s="171">
        <v>123.53</v>
      </c>
      <c r="E30" s="9" t="s">
        <v>443</v>
      </c>
      <c r="F30" s="9" t="s">
        <v>443</v>
      </c>
      <c r="G30" s="9" t="s">
        <v>443</v>
      </c>
      <c r="H30" s="9" t="s">
        <v>443</v>
      </c>
      <c r="I30" s="9" t="s">
        <v>443</v>
      </c>
      <c r="J30" s="9" t="s">
        <v>443</v>
      </c>
    </row>
    <row r="31" spans="1:10" s="250" customFormat="1" ht="11.15" customHeight="1" x14ac:dyDescent="0.35">
      <c r="A31" s="169" t="s">
        <v>457</v>
      </c>
      <c r="B31" s="170" t="s">
        <v>446</v>
      </c>
      <c r="C31" s="244">
        <v>31.33</v>
      </c>
      <c r="D31" s="171">
        <v>31.33</v>
      </c>
      <c r="E31" s="9" t="s">
        <v>443</v>
      </c>
      <c r="F31" s="9" t="s">
        <v>443</v>
      </c>
      <c r="G31" s="9" t="s">
        <v>443</v>
      </c>
      <c r="H31" s="9" t="s">
        <v>443</v>
      </c>
      <c r="I31" s="9" t="s">
        <v>443</v>
      </c>
      <c r="J31" s="9" t="s">
        <v>443</v>
      </c>
    </row>
    <row r="32" spans="1:10" ht="11.15" customHeight="1" x14ac:dyDescent="0.35">
      <c r="A32" s="6" t="s">
        <v>460</v>
      </c>
      <c r="B32" s="6" t="s">
        <v>446</v>
      </c>
      <c r="C32" s="241">
        <v>7.25</v>
      </c>
      <c r="D32" s="252">
        <v>7.04</v>
      </c>
      <c r="E32" s="9">
        <v>5.82</v>
      </c>
      <c r="F32" s="9">
        <v>5.08</v>
      </c>
      <c r="G32" s="9">
        <v>3.93</v>
      </c>
      <c r="H32" s="9">
        <v>3.91</v>
      </c>
      <c r="I32" s="9">
        <v>3.66</v>
      </c>
      <c r="J32" s="9" t="s">
        <v>443</v>
      </c>
    </row>
    <row r="33" spans="1:10" ht="11.15" customHeight="1" x14ac:dyDescent="0.35">
      <c r="A33" s="17" t="s">
        <v>108</v>
      </c>
      <c r="B33" s="18"/>
      <c r="C33" s="18"/>
      <c r="D33" s="143"/>
      <c r="E33" s="19"/>
      <c r="F33" s="19"/>
      <c r="G33" s="19"/>
      <c r="H33" s="19"/>
      <c r="I33" s="19"/>
      <c r="J33" s="19"/>
    </row>
    <row r="34" spans="1:10" ht="11.15" customHeight="1" x14ac:dyDescent="0.35">
      <c r="A34" s="11" t="s">
        <v>461</v>
      </c>
      <c r="B34" s="6"/>
      <c r="C34" s="6"/>
      <c r="D34" s="144"/>
      <c r="E34" s="9"/>
      <c r="F34" s="9"/>
      <c r="G34" s="9"/>
      <c r="H34" s="9"/>
      <c r="I34" s="9"/>
      <c r="J34" s="9"/>
    </row>
    <row r="35" spans="1:10" ht="11.15" customHeight="1" x14ac:dyDescent="0.35">
      <c r="A35" s="7" t="s">
        <v>462</v>
      </c>
      <c r="B35" s="6" t="s">
        <v>463</v>
      </c>
      <c r="C35" s="241">
        <v>0.71</v>
      </c>
      <c r="D35" s="144">
        <v>0.74</v>
      </c>
      <c r="E35" s="9">
        <v>0.74</v>
      </c>
      <c r="F35" s="9">
        <v>0.67</v>
      </c>
      <c r="G35" s="9">
        <v>0.69</v>
      </c>
      <c r="H35" s="9">
        <v>0.73</v>
      </c>
      <c r="I35" s="9">
        <v>0.55000000000000004</v>
      </c>
      <c r="J35" s="9">
        <v>1.06</v>
      </c>
    </row>
    <row r="36" spans="1:10" ht="11.15" customHeight="1" x14ac:dyDescent="0.35">
      <c r="A36" s="7" t="s">
        <v>464</v>
      </c>
      <c r="B36" s="6" t="s">
        <v>463</v>
      </c>
      <c r="C36" s="241">
        <v>1.52</v>
      </c>
      <c r="D36" s="144">
        <v>1.57</v>
      </c>
      <c r="E36" s="9">
        <v>1.58</v>
      </c>
      <c r="F36" s="9">
        <v>1.82</v>
      </c>
      <c r="G36" s="9">
        <v>1.68</v>
      </c>
      <c r="H36" s="9">
        <v>1.59</v>
      </c>
      <c r="I36" s="9">
        <v>1.57</v>
      </c>
      <c r="J36" s="9">
        <v>1.84</v>
      </c>
    </row>
    <row r="37" spans="1:10" ht="11.15" customHeight="1" x14ac:dyDescent="0.35">
      <c r="A37" s="7" t="s">
        <v>465</v>
      </c>
      <c r="B37" s="6" t="s">
        <v>463</v>
      </c>
      <c r="C37" s="241">
        <v>0.46</v>
      </c>
      <c r="D37" s="144">
        <v>0.45</v>
      </c>
      <c r="E37" s="9">
        <v>0.48</v>
      </c>
      <c r="F37" s="9">
        <v>0.52</v>
      </c>
      <c r="G37" s="9">
        <v>0.51</v>
      </c>
      <c r="H37" s="9">
        <v>0.5</v>
      </c>
      <c r="I37" s="9">
        <v>0.48</v>
      </c>
      <c r="J37" s="9">
        <v>0.49</v>
      </c>
    </row>
    <row r="38" spans="1:10" ht="11.15" customHeight="1" x14ac:dyDescent="0.35">
      <c r="A38" s="17" t="s">
        <v>94</v>
      </c>
      <c r="B38" s="18"/>
      <c r="C38" s="18"/>
      <c r="D38" s="143"/>
      <c r="E38" s="19"/>
      <c r="F38" s="19"/>
      <c r="G38" s="19"/>
      <c r="H38" s="19"/>
      <c r="I38" s="19"/>
      <c r="J38" s="19"/>
    </row>
    <row r="39" spans="1:10" ht="11.15" customHeight="1" x14ac:dyDescent="0.35">
      <c r="A39" s="7" t="s">
        <v>466</v>
      </c>
      <c r="B39" s="6" t="s">
        <v>467</v>
      </c>
      <c r="C39" s="241">
        <v>2.35</v>
      </c>
      <c r="D39" s="144">
        <v>2.39</v>
      </c>
      <c r="E39" s="9">
        <v>2.4500000000000002</v>
      </c>
      <c r="F39" s="9">
        <v>2.4500000000000002</v>
      </c>
      <c r="G39" s="9">
        <v>2.41</v>
      </c>
      <c r="H39" s="9">
        <v>2.6</v>
      </c>
      <c r="I39" s="9">
        <v>3.79</v>
      </c>
      <c r="J39" s="9">
        <v>4.13</v>
      </c>
    </row>
    <row r="40" spans="1:10" ht="11.15" customHeight="1" x14ac:dyDescent="0.35">
      <c r="A40" s="10" t="s">
        <v>468</v>
      </c>
      <c r="B40" s="6"/>
      <c r="C40" s="6"/>
      <c r="D40" s="144"/>
      <c r="E40" s="9"/>
      <c r="F40" s="9"/>
      <c r="G40" s="9"/>
      <c r="H40" s="9"/>
      <c r="I40" s="9"/>
      <c r="J40" s="9"/>
    </row>
    <row r="41" spans="1:10" ht="11.15" customHeight="1" x14ac:dyDescent="0.35">
      <c r="A41" s="11" t="s">
        <v>469</v>
      </c>
      <c r="B41" s="6"/>
      <c r="C41" s="6"/>
      <c r="D41" s="144"/>
      <c r="E41" s="9"/>
      <c r="F41" s="9"/>
      <c r="G41" s="9"/>
      <c r="H41" s="9"/>
      <c r="I41" s="9"/>
      <c r="J41" s="9"/>
    </row>
    <row r="42" spans="1:10" ht="11.15" customHeight="1" x14ac:dyDescent="0.35">
      <c r="A42" s="6" t="s">
        <v>450</v>
      </c>
      <c r="B42" s="6" t="s">
        <v>470</v>
      </c>
      <c r="C42" s="246">
        <v>2.9</v>
      </c>
      <c r="D42" s="144">
        <v>3.86</v>
      </c>
      <c r="E42" s="9">
        <v>3.71</v>
      </c>
      <c r="F42" s="9">
        <v>3.34</v>
      </c>
      <c r="G42" s="9">
        <v>2.96</v>
      </c>
      <c r="H42" s="9">
        <v>2.5499999999999998</v>
      </c>
      <c r="I42" s="9">
        <v>3.18</v>
      </c>
      <c r="J42" s="9">
        <v>0.47</v>
      </c>
    </row>
    <row r="43" spans="1:10" ht="11.15" customHeight="1" x14ac:dyDescent="0.35">
      <c r="A43" s="6" t="s">
        <v>452</v>
      </c>
      <c r="B43" s="6" t="s">
        <v>471</v>
      </c>
      <c r="C43" s="241">
        <v>475.56</v>
      </c>
      <c r="D43" s="144">
        <v>480.83</v>
      </c>
      <c r="E43" s="9">
        <v>619.75</v>
      </c>
      <c r="F43" s="9">
        <v>657.73</v>
      </c>
      <c r="G43" s="9">
        <v>591.13</v>
      </c>
      <c r="H43" s="9">
        <v>689.27</v>
      </c>
      <c r="I43" s="9">
        <v>644.63</v>
      </c>
      <c r="J43" s="9">
        <v>684.58</v>
      </c>
    </row>
    <row r="44" spans="1:10" ht="11.15" customHeight="1" x14ac:dyDescent="0.35">
      <c r="A44" s="6" t="s">
        <v>454</v>
      </c>
      <c r="B44" s="6" t="s">
        <v>472</v>
      </c>
      <c r="C44" s="241">
        <v>0.03</v>
      </c>
      <c r="D44" s="9">
        <v>4.1000000000000002E-2</v>
      </c>
      <c r="E44" s="9">
        <v>4.3999999999999997E-2</v>
      </c>
      <c r="F44" s="9">
        <v>0.04</v>
      </c>
      <c r="G44" s="9">
        <v>0.03</v>
      </c>
      <c r="H44" s="9">
        <v>0.03</v>
      </c>
      <c r="I44" s="9">
        <v>7.0000000000000007E-2</v>
      </c>
      <c r="J44" s="9" t="s">
        <v>443</v>
      </c>
    </row>
    <row r="45" spans="1:10" ht="11.15" customHeight="1" x14ac:dyDescent="0.35">
      <c r="A45" s="6" t="s">
        <v>456</v>
      </c>
      <c r="B45" s="6" t="s">
        <v>472</v>
      </c>
      <c r="C45" s="241">
        <v>4.32</v>
      </c>
      <c r="D45" s="144">
        <v>3.65</v>
      </c>
      <c r="E45" s="9">
        <v>8.49</v>
      </c>
      <c r="F45" s="9">
        <v>8.0399999999999991</v>
      </c>
      <c r="G45" s="9">
        <v>6.54</v>
      </c>
      <c r="H45" s="9">
        <v>4.1500000000000004</v>
      </c>
      <c r="I45" s="9">
        <v>3.8</v>
      </c>
      <c r="J45" s="9">
        <v>3.96</v>
      </c>
    </row>
    <row r="46" spans="1:10" s="250" customFormat="1" ht="11.15" customHeight="1" x14ac:dyDescent="0.35">
      <c r="A46" s="169" t="s">
        <v>434</v>
      </c>
      <c r="B46" s="170" t="s">
        <v>472</v>
      </c>
      <c r="C46" s="244">
        <v>2.56</v>
      </c>
      <c r="D46" s="171">
        <v>2.71</v>
      </c>
      <c r="E46" s="9" t="s">
        <v>443</v>
      </c>
      <c r="F46" s="9" t="s">
        <v>443</v>
      </c>
      <c r="G46" s="9" t="s">
        <v>443</v>
      </c>
      <c r="H46" s="9" t="s">
        <v>443</v>
      </c>
      <c r="I46" s="9" t="s">
        <v>443</v>
      </c>
      <c r="J46" s="9" t="s">
        <v>443</v>
      </c>
    </row>
    <row r="47" spans="1:10" s="250" customFormat="1" ht="11.15" customHeight="1" x14ac:dyDescent="0.35">
      <c r="A47" s="169" t="s">
        <v>457</v>
      </c>
      <c r="B47" s="170" t="s">
        <v>472</v>
      </c>
      <c r="C47" s="244">
        <v>2.62</v>
      </c>
      <c r="D47" s="171">
        <v>3.05</v>
      </c>
      <c r="E47" s="9" t="s">
        <v>443</v>
      </c>
      <c r="F47" s="9" t="s">
        <v>443</v>
      </c>
      <c r="G47" s="9" t="s">
        <v>443</v>
      </c>
      <c r="H47" s="9" t="s">
        <v>443</v>
      </c>
      <c r="I47" s="9" t="s">
        <v>443</v>
      </c>
      <c r="J47" s="9" t="s">
        <v>443</v>
      </c>
    </row>
    <row r="48" spans="1:10" ht="11.15" customHeight="1" x14ac:dyDescent="0.35">
      <c r="A48" s="6" t="s">
        <v>460</v>
      </c>
      <c r="B48" s="6" t="s">
        <v>472</v>
      </c>
      <c r="C48" s="241">
        <v>0.37</v>
      </c>
      <c r="D48" s="144">
        <v>0.41</v>
      </c>
      <c r="E48" s="9">
        <v>0.62</v>
      </c>
      <c r="F48" s="140">
        <v>0.54</v>
      </c>
      <c r="G48" s="140">
        <v>0.76</v>
      </c>
      <c r="H48" s="9">
        <v>0.59</v>
      </c>
      <c r="I48" s="9">
        <v>0.75</v>
      </c>
      <c r="J48" s="9">
        <v>1.45</v>
      </c>
    </row>
    <row r="49" spans="1:10" ht="11.15" customHeight="1" x14ac:dyDescent="0.35">
      <c r="A49" s="11" t="s">
        <v>473</v>
      </c>
      <c r="B49" s="6"/>
      <c r="C49" s="6"/>
      <c r="D49" s="144"/>
      <c r="E49" s="9"/>
      <c r="F49" s="9"/>
      <c r="G49" s="9"/>
      <c r="H49" s="9"/>
      <c r="I49" s="9"/>
      <c r="J49" s="9"/>
    </row>
    <row r="50" spans="1:10" ht="11.15" customHeight="1" x14ac:dyDescent="0.35">
      <c r="A50" s="6" t="s">
        <v>450</v>
      </c>
      <c r="B50" s="6" t="s">
        <v>474</v>
      </c>
      <c r="C50" s="241">
        <v>1.88</v>
      </c>
      <c r="D50" s="145">
        <v>2.64</v>
      </c>
      <c r="E50" s="9">
        <v>2.95</v>
      </c>
      <c r="F50" s="9">
        <v>3.02</v>
      </c>
      <c r="G50" s="9">
        <v>2.79</v>
      </c>
      <c r="H50" s="9">
        <v>2.58</v>
      </c>
      <c r="I50" s="9">
        <v>3.37</v>
      </c>
      <c r="J50" s="9">
        <v>2.4500000000000002</v>
      </c>
    </row>
    <row r="51" spans="1:10" ht="11.15" customHeight="1" x14ac:dyDescent="0.35">
      <c r="A51" s="6" t="s">
        <v>452</v>
      </c>
      <c r="B51" s="6" t="s">
        <v>474</v>
      </c>
      <c r="C51" s="241">
        <v>0.55000000000000004</v>
      </c>
      <c r="D51" s="144">
        <v>0.57999999999999996</v>
      </c>
      <c r="E51" s="9">
        <v>0.8</v>
      </c>
      <c r="F51" s="9">
        <v>0.94</v>
      </c>
      <c r="G51" s="9">
        <v>0.73</v>
      </c>
      <c r="H51" s="9">
        <v>0.93</v>
      </c>
      <c r="I51" s="9">
        <v>0.97</v>
      </c>
      <c r="J51" s="9">
        <v>1.05</v>
      </c>
    </row>
    <row r="52" spans="1:10" ht="11.15" customHeight="1" x14ac:dyDescent="0.35">
      <c r="A52" s="6" t="s">
        <v>454</v>
      </c>
      <c r="B52" s="6" t="s">
        <v>474</v>
      </c>
      <c r="C52" s="241">
        <v>0.24</v>
      </c>
      <c r="D52" s="144">
        <v>0.27</v>
      </c>
      <c r="E52" s="9">
        <v>0.27</v>
      </c>
      <c r="F52" s="9">
        <v>0.23</v>
      </c>
      <c r="G52" s="9">
        <v>0.18</v>
      </c>
      <c r="H52" s="9">
        <v>0.13</v>
      </c>
      <c r="I52" s="9">
        <v>0.04</v>
      </c>
      <c r="J52" s="9" t="s">
        <v>443</v>
      </c>
    </row>
    <row r="53" spans="1:10" ht="11.15" customHeight="1" x14ac:dyDescent="0.35">
      <c r="A53" s="6" t="s">
        <v>456</v>
      </c>
      <c r="B53" s="6" t="s">
        <v>474</v>
      </c>
      <c r="C53" s="241">
        <v>2.5499999999999998</v>
      </c>
      <c r="D53" s="145">
        <v>2.85</v>
      </c>
      <c r="E53" s="9">
        <v>2.36</v>
      </c>
      <c r="F53" s="9">
        <v>2.25</v>
      </c>
      <c r="G53" s="9">
        <v>2.78</v>
      </c>
      <c r="H53" s="9">
        <v>2.36</v>
      </c>
      <c r="I53" s="9">
        <v>2.6</v>
      </c>
      <c r="J53" s="9">
        <v>2.64</v>
      </c>
    </row>
    <row r="54" spans="1:10" s="250" customFormat="1" ht="11.15" customHeight="1" x14ac:dyDescent="0.35">
      <c r="A54" s="169" t="s">
        <v>434</v>
      </c>
      <c r="B54" s="6" t="s">
        <v>474</v>
      </c>
      <c r="C54" s="244">
        <v>9.07</v>
      </c>
      <c r="D54" s="171">
        <v>8.6</v>
      </c>
      <c r="E54" s="9" t="s">
        <v>443</v>
      </c>
      <c r="F54" s="9" t="s">
        <v>443</v>
      </c>
      <c r="G54" s="9" t="s">
        <v>443</v>
      </c>
      <c r="H54" s="9" t="s">
        <v>443</v>
      </c>
      <c r="I54" s="9" t="s">
        <v>443</v>
      </c>
      <c r="J54" s="9" t="s">
        <v>443</v>
      </c>
    </row>
    <row r="55" spans="1:10" s="250" customFormat="1" ht="11.15" customHeight="1" x14ac:dyDescent="0.35">
      <c r="A55" s="169" t="s">
        <v>457</v>
      </c>
      <c r="B55" s="6" t="s">
        <v>474</v>
      </c>
      <c r="C55" s="244">
        <v>2.14</v>
      </c>
      <c r="D55" s="171">
        <v>2.17</v>
      </c>
      <c r="E55" s="9" t="s">
        <v>443</v>
      </c>
      <c r="F55" s="9" t="s">
        <v>443</v>
      </c>
      <c r="G55" s="9" t="s">
        <v>443</v>
      </c>
      <c r="H55" s="9" t="s">
        <v>443</v>
      </c>
      <c r="I55" s="9" t="s">
        <v>443</v>
      </c>
      <c r="J55" s="9" t="s">
        <v>443</v>
      </c>
    </row>
    <row r="56" spans="1:10" ht="11.15" customHeight="1" x14ac:dyDescent="0.35">
      <c r="A56" s="6" t="s">
        <v>460</v>
      </c>
      <c r="B56" s="6" t="s">
        <v>474</v>
      </c>
      <c r="C56" s="241">
        <v>1.51</v>
      </c>
      <c r="D56" s="145">
        <v>1.56</v>
      </c>
      <c r="E56" s="9">
        <v>1.86</v>
      </c>
      <c r="F56" s="9">
        <v>1.81</v>
      </c>
      <c r="G56" s="9">
        <v>1.89</v>
      </c>
      <c r="H56" s="9">
        <v>1.48</v>
      </c>
      <c r="I56" s="9">
        <v>1.48</v>
      </c>
      <c r="J56" s="9">
        <v>1.17</v>
      </c>
    </row>
    <row r="57" spans="1:10" ht="11.15" customHeight="1" x14ac:dyDescent="0.35">
      <c r="A57" s="17" t="s">
        <v>475</v>
      </c>
      <c r="B57" s="18"/>
      <c r="C57" s="18"/>
      <c r="D57" s="143"/>
      <c r="E57" s="19"/>
      <c r="F57" s="19"/>
      <c r="G57" s="19"/>
      <c r="H57" s="19"/>
      <c r="I57" s="19"/>
      <c r="J57" s="19"/>
    </row>
    <row r="58" spans="1:10" ht="11.15" customHeight="1" x14ac:dyDescent="0.35">
      <c r="A58" s="7" t="s">
        <v>101</v>
      </c>
      <c r="B58" s="6" t="s">
        <v>102</v>
      </c>
      <c r="C58" s="241">
        <v>99.98</v>
      </c>
      <c r="D58" s="144">
        <v>99.11</v>
      </c>
      <c r="E58" s="9">
        <v>99.77</v>
      </c>
      <c r="F58" s="9">
        <v>100</v>
      </c>
      <c r="G58" s="9">
        <v>92.67</v>
      </c>
      <c r="H58" s="9" t="s">
        <v>443</v>
      </c>
      <c r="I58" s="9" t="s">
        <v>443</v>
      </c>
      <c r="J58" s="9" t="s">
        <v>443</v>
      </c>
    </row>
    <row r="59" spans="1:10" ht="11.15" customHeight="1" x14ac:dyDescent="0.35">
      <c r="A59" s="7" t="s">
        <v>476</v>
      </c>
      <c r="B59" s="6" t="s">
        <v>477</v>
      </c>
      <c r="C59" s="241">
        <v>0.16</v>
      </c>
      <c r="D59" s="144">
        <v>0.14000000000000001</v>
      </c>
      <c r="E59" s="9">
        <v>0.13600000000000001</v>
      </c>
      <c r="F59" s="9">
        <v>0.12</v>
      </c>
      <c r="G59" s="9">
        <v>0.08</v>
      </c>
      <c r="H59" s="9">
        <v>0.12</v>
      </c>
      <c r="I59" s="9">
        <v>0.13</v>
      </c>
      <c r="J59" s="9">
        <v>1.57</v>
      </c>
    </row>
    <row r="60" spans="1:10" ht="11.15" customHeight="1" x14ac:dyDescent="0.35">
      <c r="A60" s="7" t="s">
        <v>478</v>
      </c>
      <c r="B60" s="6" t="s">
        <v>477</v>
      </c>
      <c r="C60" s="241">
        <v>15.37</v>
      </c>
      <c r="D60" s="145">
        <v>15.07</v>
      </c>
      <c r="E60" s="9">
        <v>14.28</v>
      </c>
      <c r="F60" s="9">
        <v>13.16</v>
      </c>
      <c r="G60" s="9">
        <v>11.97</v>
      </c>
      <c r="H60" s="9">
        <v>14.65</v>
      </c>
      <c r="I60" s="9">
        <v>13.62</v>
      </c>
      <c r="J60" s="9">
        <v>12.66</v>
      </c>
    </row>
    <row r="61" spans="1:10" ht="11.15" customHeight="1" x14ac:dyDescent="0.35">
      <c r="A61" s="10" t="s">
        <v>479</v>
      </c>
      <c r="B61" s="6"/>
      <c r="C61" s="6"/>
      <c r="D61" s="144"/>
      <c r="E61" s="9"/>
      <c r="F61" s="9"/>
      <c r="G61" s="9"/>
      <c r="H61" s="9"/>
      <c r="I61" s="9"/>
      <c r="J61" s="9"/>
    </row>
    <row r="62" spans="1:10" ht="11.15" customHeight="1" x14ac:dyDescent="0.35">
      <c r="A62" s="11" t="s">
        <v>480</v>
      </c>
      <c r="B62" s="6"/>
      <c r="C62" s="6"/>
      <c r="D62" s="144"/>
      <c r="E62" s="9"/>
      <c r="F62" s="9"/>
      <c r="G62" s="9"/>
      <c r="H62" s="9"/>
      <c r="I62" s="9"/>
      <c r="J62" s="9"/>
    </row>
    <row r="63" spans="1:10" ht="11.15" customHeight="1" x14ac:dyDescent="0.35">
      <c r="A63" s="6" t="s">
        <v>450</v>
      </c>
      <c r="B63" s="6" t="s">
        <v>481</v>
      </c>
      <c r="C63" s="241">
        <v>5.2999999999999999E-2</v>
      </c>
      <c r="D63" s="21">
        <v>0.05</v>
      </c>
      <c r="E63" s="21">
        <v>0.06</v>
      </c>
      <c r="F63" s="21">
        <v>9.5000000000000001E-2</v>
      </c>
      <c r="G63" s="21">
        <v>5.8999999999999997E-2</v>
      </c>
      <c r="H63" s="21">
        <v>8.2000000000000003E-2</v>
      </c>
      <c r="I63" s="21">
        <v>9.6799999999999997E-2</v>
      </c>
      <c r="J63" s="21">
        <v>1.79</v>
      </c>
    </row>
    <row r="64" spans="1:10" ht="11.15" customHeight="1" x14ac:dyDescent="0.35">
      <c r="A64" s="6" t="s">
        <v>452</v>
      </c>
      <c r="B64" s="6" t="s">
        <v>481</v>
      </c>
      <c r="C64" s="241">
        <v>3.0000000000000001E-3</v>
      </c>
      <c r="D64" s="21">
        <v>3.8E-3</v>
      </c>
      <c r="E64" s="21">
        <v>3.0000000000000001E-3</v>
      </c>
      <c r="F64" s="21">
        <v>3.0000000000000001E-3</v>
      </c>
      <c r="G64" s="21">
        <v>2E-3</v>
      </c>
      <c r="H64" s="21">
        <v>1E-3</v>
      </c>
      <c r="I64" s="21">
        <v>4.0000000000000001E-3</v>
      </c>
      <c r="J64" s="21">
        <v>3.0000000000000001E-3</v>
      </c>
    </row>
    <row r="65" spans="1:10" ht="11.15" customHeight="1" x14ac:dyDescent="0.35">
      <c r="A65" s="6" t="s">
        <v>454</v>
      </c>
      <c r="B65" s="6" t="s">
        <v>481</v>
      </c>
      <c r="C65" s="241">
        <v>2.1000000000000001E-2</v>
      </c>
      <c r="D65" s="144">
        <v>1.7999999999999999E-2</v>
      </c>
      <c r="E65" s="21">
        <v>2.1000000000000001E-2</v>
      </c>
      <c r="F65" s="21">
        <v>2.5000000000000001E-2</v>
      </c>
      <c r="G65" s="21">
        <v>2.1999999999999999E-2</v>
      </c>
      <c r="H65" s="21">
        <v>6.7000000000000004E-2</v>
      </c>
      <c r="I65" s="21">
        <v>3.0000000000000001E-3</v>
      </c>
      <c r="J65" s="21" t="s">
        <v>443</v>
      </c>
    </row>
    <row r="66" spans="1:10" ht="11.15" customHeight="1" x14ac:dyDescent="0.35">
      <c r="A66" s="6" t="s">
        <v>456</v>
      </c>
      <c r="B66" s="6" t="s">
        <v>481</v>
      </c>
      <c r="C66" s="241">
        <v>6.0000000000000001E-3</v>
      </c>
      <c r="D66" s="144">
        <v>8.0000000000000002E-3</v>
      </c>
      <c r="E66" s="21">
        <v>1.9E-2</v>
      </c>
      <c r="F66" s="21">
        <v>7.8E-2</v>
      </c>
      <c r="G66" s="21">
        <v>4.8000000000000001E-2</v>
      </c>
      <c r="H66" s="21">
        <v>0.246</v>
      </c>
      <c r="I66" s="21">
        <v>0.13100000000000001</v>
      </c>
      <c r="J66" s="21" t="s">
        <v>443</v>
      </c>
    </row>
    <row r="67" spans="1:10" s="250" customFormat="1" ht="11.15" customHeight="1" x14ac:dyDescent="0.35">
      <c r="A67" s="169" t="s">
        <v>434</v>
      </c>
      <c r="B67" s="170" t="s">
        <v>481</v>
      </c>
      <c r="C67" s="244">
        <v>1.353</v>
      </c>
      <c r="D67" s="172">
        <v>1.55</v>
      </c>
      <c r="E67" s="9" t="s">
        <v>443</v>
      </c>
      <c r="F67" s="9" t="s">
        <v>443</v>
      </c>
      <c r="G67" s="9" t="s">
        <v>443</v>
      </c>
      <c r="H67" s="9" t="s">
        <v>443</v>
      </c>
      <c r="I67" s="9" t="s">
        <v>443</v>
      </c>
      <c r="J67" s="9" t="s">
        <v>443</v>
      </c>
    </row>
    <row r="68" spans="1:10" s="250" customFormat="1" ht="11.15" customHeight="1" x14ac:dyDescent="0.35">
      <c r="A68" s="169" t="s">
        <v>457</v>
      </c>
      <c r="B68" s="170" t="s">
        <v>481</v>
      </c>
      <c r="C68" s="244">
        <v>0.10199999999999999</v>
      </c>
      <c r="D68" s="172">
        <v>3.4000000000000002E-2</v>
      </c>
      <c r="E68" s="9" t="s">
        <v>443</v>
      </c>
      <c r="F68" s="9" t="s">
        <v>443</v>
      </c>
      <c r="G68" s="9" t="s">
        <v>443</v>
      </c>
      <c r="H68" s="9" t="s">
        <v>443</v>
      </c>
      <c r="I68" s="9" t="s">
        <v>443</v>
      </c>
      <c r="J68" s="9" t="s">
        <v>443</v>
      </c>
    </row>
    <row r="69" spans="1:10" ht="11.15" customHeight="1" x14ac:dyDescent="0.35">
      <c r="A69" s="6" t="s">
        <v>460</v>
      </c>
      <c r="B69" s="6" t="s">
        <v>481</v>
      </c>
      <c r="C69" s="241">
        <v>81.69</v>
      </c>
      <c r="D69" s="144">
        <v>77.790000000000006</v>
      </c>
      <c r="E69" s="9">
        <v>15.48</v>
      </c>
      <c r="F69" s="9">
        <v>13.89</v>
      </c>
      <c r="G69" s="9">
        <v>10.72</v>
      </c>
      <c r="H69" s="9">
        <v>36.67</v>
      </c>
      <c r="I69" s="9">
        <v>54.5</v>
      </c>
      <c r="J69" s="9">
        <v>59</v>
      </c>
    </row>
    <row r="70" spans="1:10" ht="11.15" customHeight="1" x14ac:dyDescent="0.35">
      <c r="A70" s="11" t="s">
        <v>482</v>
      </c>
      <c r="B70" s="6"/>
      <c r="C70" s="6"/>
      <c r="D70" s="144"/>
      <c r="E70" s="9"/>
      <c r="F70" s="9"/>
      <c r="G70" s="9"/>
      <c r="H70" s="9"/>
      <c r="I70" s="9"/>
      <c r="J70" s="9"/>
    </row>
    <row r="71" spans="1:10" ht="11.15" customHeight="1" x14ac:dyDescent="0.35">
      <c r="A71" s="6" t="s">
        <v>450</v>
      </c>
      <c r="B71" s="6" t="s">
        <v>481</v>
      </c>
      <c r="C71" s="241">
        <v>58.19</v>
      </c>
      <c r="D71" s="144">
        <v>53.19</v>
      </c>
      <c r="E71" s="9">
        <v>36.14</v>
      </c>
      <c r="F71" s="9">
        <v>27.77</v>
      </c>
      <c r="G71" s="9">
        <v>37.380000000000003</v>
      </c>
      <c r="H71" s="9">
        <v>32.72</v>
      </c>
      <c r="I71" s="9">
        <v>11.01</v>
      </c>
      <c r="J71" s="9">
        <v>10.72</v>
      </c>
    </row>
    <row r="72" spans="1:10" ht="11.15" customHeight="1" x14ac:dyDescent="0.35">
      <c r="A72" s="6" t="s">
        <v>452</v>
      </c>
      <c r="B72" s="6" t="s">
        <v>481</v>
      </c>
      <c r="C72" s="241">
        <v>0</v>
      </c>
      <c r="D72" s="9">
        <v>6.13E-2</v>
      </c>
      <c r="E72" s="9" t="s">
        <v>443</v>
      </c>
      <c r="F72" s="9" t="s">
        <v>443</v>
      </c>
      <c r="G72" s="9" t="s">
        <v>443</v>
      </c>
      <c r="H72" s="9" t="s">
        <v>443</v>
      </c>
      <c r="I72" s="9" t="s">
        <v>443</v>
      </c>
      <c r="J72" s="9" t="s">
        <v>443</v>
      </c>
    </row>
    <row r="73" spans="1:10" ht="11.15" customHeight="1" x14ac:dyDescent="0.35">
      <c r="A73" s="6" t="s">
        <v>483</v>
      </c>
      <c r="B73" s="6" t="s">
        <v>477</v>
      </c>
      <c r="C73" s="241">
        <v>2.52</v>
      </c>
      <c r="D73" s="145">
        <v>2.48</v>
      </c>
      <c r="E73" s="9">
        <v>2.59</v>
      </c>
      <c r="F73" s="9">
        <v>2.2999999999999998</v>
      </c>
      <c r="G73" s="9">
        <v>2.4900000000000002</v>
      </c>
      <c r="H73" s="9">
        <v>2.44</v>
      </c>
      <c r="I73" s="9" t="s">
        <v>443</v>
      </c>
      <c r="J73" s="9" t="s">
        <v>443</v>
      </c>
    </row>
    <row r="74" spans="1:10" ht="11.15" customHeight="1" x14ac:dyDescent="0.35">
      <c r="A74" s="6" t="s">
        <v>456</v>
      </c>
      <c r="B74" s="6" t="s">
        <v>481</v>
      </c>
      <c r="C74" s="241">
        <v>0.13</v>
      </c>
      <c r="D74" s="9">
        <v>0.185</v>
      </c>
      <c r="E74" s="9">
        <v>0.34</v>
      </c>
      <c r="F74" s="9">
        <v>0.45</v>
      </c>
      <c r="G74" s="9">
        <v>0.25</v>
      </c>
      <c r="H74" s="9">
        <v>0.17</v>
      </c>
      <c r="I74" s="9">
        <v>3.3000000000000002E-2</v>
      </c>
      <c r="J74" s="9">
        <v>0.5</v>
      </c>
    </row>
    <row r="75" spans="1:10" s="250" customFormat="1" ht="11.15" customHeight="1" x14ac:dyDescent="0.35">
      <c r="A75" s="169" t="s">
        <v>434</v>
      </c>
      <c r="B75" s="170" t="s">
        <v>481</v>
      </c>
      <c r="C75" s="241">
        <v>3928.05</v>
      </c>
      <c r="D75" s="9">
        <v>3727.47</v>
      </c>
      <c r="E75" s="9" t="s">
        <v>443</v>
      </c>
      <c r="F75" s="9" t="s">
        <v>443</v>
      </c>
      <c r="G75" s="9" t="s">
        <v>443</v>
      </c>
      <c r="H75" s="9" t="s">
        <v>443</v>
      </c>
      <c r="I75" s="9" t="s">
        <v>443</v>
      </c>
      <c r="J75" s="9" t="s">
        <v>443</v>
      </c>
    </row>
    <row r="76" spans="1:10" s="250" customFormat="1" ht="11.15" customHeight="1" x14ac:dyDescent="0.35">
      <c r="A76" s="169" t="s">
        <v>457</v>
      </c>
      <c r="B76" s="170" t="s">
        <v>481</v>
      </c>
      <c r="C76" s="245">
        <v>1061.81</v>
      </c>
      <c r="D76" s="171">
        <v>971.57</v>
      </c>
      <c r="E76" s="9" t="s">
        <v>443</v>
      </c>
      <c r="F76" s="9" t="s">
        <v>443</v>
      </c>
      <c r="G76" s="9" t="s">
        <v>443</v>
      </c>
      <c r="H76" s="9" t="s">
        <v>443</v>
      </c>
      <c r="I76" s="9" t="s">
        <v>443</v>
      </c>
      <c r="J76" s="9" t="s">
        <v>443</v>
      </c>
    </row>
    <row r="77" spans="1:10" ht="11.15" customHeight="1" x14ac:dyDescent="0.35">
      <c r="A77" s="6" t="s">
        <v>460</v>
      </c>
      <c r="B77" s="6" t="s">
        <v>481</v>
      </c>
      <c r="C77" s="241">
        <v>233.14</v>
      </c>
      <c r="D77" s="144">
        <v>201.02</v>
      </c>
      <c r="E77" s="9">
        <v>124.76</v>
      </c>
      <c r="F77" s="9">
        <v>22.54</v>
      </c>
      <c r="G77" s="9">
        <v>16.14</v>
      </c>
      <c r="H77" s="9">
        <v>15.41</v>
      </c>
      <c r="I77" s="9">
        <v>162.9</v>
      </c>
      <c r="J77" s="9">
        <v>163</v>
      </c>
    </row>
    <row r="78" spans="1:10" ht="11.15" customHeight="1" x14ac:dyDescent="0.35">
      <c r="A78" s="17" t="s">
        <v>109</v>
      </c>
      <c r="B78" s="18"/>
      <c r="C78" s="18"/>
      <c r="D78" s="143"/>
      <c r="E78" s="18"/>
      <c r="F78" s="18"/>
      <c r="G78" s="18"/>
      <c r="H78" s="18"/>
      <c r="I78" s="18"/>
      <c r="J78" s="18"/>
    </row>
    <row r="79" spans="1:10" ht="11.15" customHeight="1" x14ac:dyDescent="0.3">
      <c r="A79" s="7" t="s">
        <v>484</v>
      </c>
      <c r="B79" s="295" t="s">
        <v>474</v>
      </c>
      <c r="C79" s="241">
        <v>22.33</v>
      </c>
      <c r="D79" s="144">
        <v>22.56</v>
      </c>
      <c r="E79" s="9">
        <v>20.78</v>
      </c>
      <c r="F79" s="9">
        <v>16.54</v>
      </c>
      <c r="G79" s="9">
        <v>16.05</v>
      </c>
      <c r="H79" s="9">
        <v>16.309999999999999</v>
      </c>
      <c r="I79" s="9">
        <v>19.16</v>
      </c>
      <c r="J79" s="9">
        <v>17.739999999999998</v>
      </c>
    </row>
    <row r="80" spans="1:10" ht="11.15" customHeight="1" x14ac:dyDescent="0.35">
      <c r="A80" s="17" t="s">
        <v>485</v>
      </c>
      <c r="B80" s="18"/>
      <c r="C80" s="18"/>
      <c r="D80" s="143"/>
      <c r="E80" s="18"/>
      <c r="F80" s="18"/>
      <c r="G80" s="18"/>
      <c r="H80" s="18"/>
      <c r="I80" s="18"/>
      <c r="J80" s="18"/>
    </row>
    <row r="81" spans="1:10" ht="11.15" customHeight="1" x14ac:dyDescent="0.35">
      <c r="A81" s="7" t="s">
        <v>486</v>
      </c>
      <c r="B81" s="6" t="s">
        <v>99</v>
      </c>
      <c r="C81" s="241">
        <v>0.36</v>
      </c>
      <c r="D81" s="144">
        <v>0.38</v>
      </c>
      <c r="E81" s="9">
        <v>0.42</v>
      </c>
      <c r="F81" s="21">
        <v>0.48799999999999999</v>
      </c>
      <c r="G81" s="9">
        <v>0.48</v>
      </c>
      <c r="H81" s="9">
        <v>0.98</v>
      </c>
      <c r="I81" s="9">
        <v>0.94</v>
      </c>
      <c r="J81" s="9">
        <v>0.98</v>
      </c>
    </row>
    <row r="82" spans="1:10" ht="11.15" customHeight="1" x14ac:dyDescent="0.35">
      <c r="A82" s="7" t="s">
        <v>487</v>
      </c>
      <c r="B82" s="6" t="s">
        <v>99</v>
      </c>
      <c r="C82" s="241">
        <v>1.0900000000000001</v>
      </c>
      <c r="D82" s="144">
        <v>1.19</v>
      </c>
      <c r="E82" s="9">
        <v>1.19</v>
      </c>
      <c r="F82" s="9">
        <v>1.26</v>
      </c>
      <c r="G82" s="9">
        <v>1.52</v>
      </c>
      <c r="H82" s="9">
        <v>1.36</v>
      </c>
      <c r="I82" s="9">
        <v>1.29</v>
      </c>
      <c r="J82" s="9">
        <v>1.24</v>
      </c>
    </row>
    <row r="83" spans="1:10" ht="11.15" customHeight="1" x14ac:dyDescent="0.35">
      <c r="A83" s="7" t="s">
        <v>488</v>
      </c>
      <c r="B83" s="6" t="s">
        <v>99</v>
      </c>
      <c r="C83" s="241">
        <v>1.51</v>
      </c>
      <c r="D83" s="144">
        <v>1.66</v>
      </c>
      <c r="E83" s="9">
        <v>1.69</v>
      </c>
      <c r="F83" s="21">
        <v>1.895</v>
      </c>
      <c r="G83" s="9">
        <v>2.0499999999999998</v>
      </c>
      <c r="H83" s="9">
        <v>1.88</v>
      </c>
      <c r="I83" s="9">
        <v>1.74</v>
      </c>
      <c r="J83" s="9">
        <v>1.6</v>
      </c>
    </row>
    <row r="84" spans="1:10" ht="11.15" customHeight="1" x14ac:dyDescent="0.35">
      <c r="A84" s="17" t="s">
        <v>68</v>
      </c>
      <c r="B84" s="18"/>
      <c r="C84" s="18"/>
      <c r="D84" s="143"/>
      <c r="E84" s="18"/>
      <c r="F84" s="18"/>
      <c r="G84" s="18"/>
      <c r="H84" s="18"/>
      <c r="I84" s="18"/>
      <c r="J84" s="18"/>
    </row>
    <row r="85" spans="1:10" ht="11.15" customHeight="1" x14ac:dyDescent="0.35">
      <c r="A85" s="7" t="s">
        <v>489</v>
      </c>
      <c r="B85" s="6" t="s">
        <v>490</v>
      </c>
      <c r="C85" s="296">
        <v>125000</v>
      </c>
      <c r="D85" s="151">
        <v>350000</v>
      </c>
      <c r="E85" s="151">
        <v>350000</v>
      </c>
      <c r="F85" s="151">
        <v>350000</v>
      </c>
      <c r="G85" s="151">
        <v>150000</v>
      </c>
      <c r="H85" s="151">
        <v>349970</v>
      </c>
      <c r="I85" s="151">
        <v>306942</v>
      </c>
      <c r="J85" s="151">
        <v>300000</v>
      </c>
    </row>
    <row r="86" spans="1:10" ht="11.15" customHeight="1" x14ac:dyDescent="0.35">
      <c r="A86" s="7" t="s">
        <v>491</v>
      </c>
      <c r="B86" s="6" t="s">
        <v>490</v>
      </c>
      <c r="C86" s="296">
        <v>97055</v>
      </c>
      <c r="D86" s="151">
        <v>54587</v>
      </c>
      <c r="E86" s="151">
        <v>54788</v>
      </c>
      <c r="F86" s="151">
        <v>31509</v>
      </c>
      <c r="G86" s="151">
        <v>45036</v>
      </c>
      <c r="H86" s="151">
        <v>31305</v>
      </c>
      <c r="I86" s="151">
        <v>26555</v>
      </c>
      <c r="J86" s="151" t="s">
        <v>443</v>
      </c>
    </row>
    <row r="87" spans="1:10" x14ac:dyDescent="0.35">
      <c r="E87" s="20"/>
      <c r="F87" s="20"/>
      <c r="G87" s="20"/>
      <c r="H87" s="20"/>
      <c r="I87" s="20"/>
      <c r="J87" s="20"/>
    </row>
    <row r="88" spans="1:10" x14ac:dyDescent="0.35">
      <c r="A88" s="3" t="s">
        <v>492</v>
      </c>
      <c r="E88" s="20"/>
      <c r="F88" s="20"/>
      <c r="G88" s="20"/>
      <c r="H88" s="20"/>
      <c r="I88" s="20"/>
      <c r="J88" s="20"/>
    </row>
    <row r="89" spans="1:10" x14ac:dyDescent="0.35">
      <c r="A89" s="413" t="s">
        <v>493</v>
      </c>
      <c r="B89" s="413"/>
      <c r="C89" s="413"/>
      <c r="D89" s="413"/>
      <c r="E89" s="413"/>
      <c r="F89" s="413"/>
      <c r="G89" s="413"/>
      <c r="H89" s="413"/>
      <c r="I89" s="413"/>
      <c r="J89" s="413"/>
    </row>
    <row r="90" spans="1:10" x14ac:dyDescent="0.35">
      <c r="A90" s="410" t="s">
        <v>494</v>
      </c>
      <c r="B90" s="410"/>
      <c r="C90" s="410"/>
      <c r="D90" s="410"/>
      <c r="E90" s="410"/>
      <c r="F90" s="410"/>
      <c r="G90" s="410"/>
      <c r="H90" s="410"/>
      <c r="I90" s="410"/>
      <c r="J90" s="410"/>
    </row>
    <row r="91" spans="1:10" s="22" customFormat="1" ht="11.25" customHeight="1" x14ac:dyDescent="0.35">
      <c r="A91" s="410" t="s">
        <v>495</v>
      </c>
      <c r="B91" s="410"/>
      <c r="C91" s="410"/>
      <c r="D91" s="410"/>
      <c r="E91" s="410"/>
      <c r="F91" s="410"/>
      <c r="G91" s="410"/>
      <c r="H91" s="410"/>
      <c r="I91" s="410"/>
      <c r="J91" s="410"/>
    </row>
    <row r="92" spans="1:10" s="22" customFormat="1" x14ac:dyDescent="0.35">
      <c r="A92" s="410" t="s">
        <v>496</v>
      </c>
      <c r="B92" s="410"/>
      <c r="C92" s="410"/>
      <c r="D92" s="410"/>
      <c r="E92" s="410"/>
      <c r="F92" s="410"/>
      <c r="G92" s="410"/>
      <c r="H92" s="410"/>
      <c r="I92" s="410"/>
      <c r="J92" s="410"/>
    </row>
    <row r="93" spans="1:10" x14ac:dyDescent="0.35">
      <c r="A93" s="410" t="s">
        <v>497</v>
      </c>
      <c r="B93" s="410"/>
      <c r="C93" s="410"/>
      <c r="D93" s="410"/>
      <c r="E93" s="410"/>
      <c r="F93" s="410"/>
      <c r="G93" s="410"/>
      <c r="H93" s="410"/>
      <c r="I93" s="410"/>
      <c r="J93" s="410"/>
    </row>
    <row r="94" spans="1:10" x14ac:dyDescent="0.35">
      <c r="A94" s="410" t="s">
        <v>498</v>
      </c>
      <c r="B94" s="410"/>
      <c r="C94" s="410"/>
      <c r="D94" s="410"/>
      <c r="E94" s="410"/>
      <c r="F94" s="410"/>
      <c r="G94" s="410"/>
      <c r="H94" s="410"/>
      <c r="I94" s="410"/>
      <c r="J94" s="410"/>
    </row>
    <row r="95" spans="1:10" x14ac:dyDescent="0.35">
      <c r="A95" s="410" t="s">
        <v>499</v>
      </c>
      <c r="B95" s="410"/>
      <c r="C95" s="410"/>
      <c r="D95" s="410"/>
      <c r="E95" s="410"/>
      <c r="F95" s="410"/>
      <c r="G95" s="410"/>
      <c r="H95" s="410"/>
      <c r="I95" s="410"/>
      <c r="J95" s="410"/>
    </row>
    <row r="96" spans="1:10" x14ac:dyDescent="0.35">
      <c r="A96" s="410" t="s">
        <v>500</v>
      </c>
      <c r="B96" s="410"/>
      <c r="C96" s="410"/>
      <c r="D96" s="410"/>
      <c r="E96" s="410"/>
      <c r="F96" s="410"/>
      <c r="G96" s="410"/>
      <c r="H96" s="410"/>
      <c r="I96" s="410"/>
      <c r="J96" s="410"/>
    </row>
    <row r="97" spans="1:10" x14ac:dyDescent="0.35">
      <c r="A97" s="2" t="s">
        <v>501</v>
      </c>
      <c r="E97" s="20"/>
      <c r="F97" s="20"/>
      <c r="G97" s="20"/>
      <c r="H97" s="20"/>
      <c r="I97" s="20"/>
      <c r="J97" s="20"/>
    </row>
    <row r="98" spans="1:10" x14ac:dyDescent="0.35">
      <c r="A98" s="2" t="s">
        <v>502</v>
      </c>
      <c r="E98" s="20"/>
      <c r="F98" s="20"/>
      <c r="G98" s="20"/>
      <c r="H98" s="20"/>
      <c r="I98" s="20"/>
      <c r="J98" s="20"/>
    </row>
    <row r="99" spans="1:10" ht="94.5" x14ac:dyDescent="0.35">
      <c r="A99" s="22" t="s">
        <v>650</v>
      </c>
      <c r="E99" s="20"/>
      <c r="F99" s="20"/>
      <c r="G99" s="20"/>
      <c r="H99" s="20"/>
      <c r="I99" s="20"/>
      <c r="J99" s="20"/>
    </row>
    <row r="100" spans="1:10" x14ac:dyDescent="0.35">
      <c r="A100" s="2" t="s">
        <v>652</v>
      </c>
      <c r="E100" s="20"/>
      <c r="F100" s="20"/>
      <c r="G100" s="20"/>
      <c r="H100" s="20"/>
      <c r="I100" s="20"/>
      <c r="J100" s="20"/>
    </row>
    <row r="101" spans="1:10" x14ac:dyDescent="0.35">
      <c r="E101" s="20"/>
      <c r="F101" s="20"/>
      <c r="G101" s="20"/>
      <c r="H101" s="20"/>
      <c r="I101" s="20"/>
      <c r="J101" s="20"/>
    </row>
    <row r="102" spans="1:10" x14ac:dyDescent="0.35">
      <c r="E102" s="20"/>
      <c r="F102" s="20"/>
      <c r="G102" s="20"/>
      <c r="H102" s="20"/>
      <c r="I102" s="20"/>
      <c r="J102" s="20"/>
    </row>
    <row r="103" spans="1:10" x14ac:dyDescent="0.35">
      <c r="E103" s="20"/>
      <c r="F103" s="20"/>
      <c r="G103" s="20"/>
      <c r="H103" s="20"/>
      <c r="I103" s="20"/>
      <c r="J103" s="20"/>
    </row>
    <row r="104" spans="1:10" x14ac:dyDescent="0.35">
      <c r="E104" s="20"/>
      <c r="F104" s="20"/>
      <c r="G104" s="20"/>
      <c r="H104" s="20"/>
      <c r="I104" s="20"/>
      <c r="J104" s="20"/>
    </row>
    <row r="105" spans="1:10" x14ac:dyDescent="0.35">
      <c r="E105" s="20"/>
      <c r="F105" s="20"/>
      <c r="G105" s="20"/>
      <c r="H105" s="20"/>
      <c r="I105" s="20"/>
      <c r="J105" s="20"/>
    </row>
    <row r="106" spans="1:10" x14ac:dyDescent="0.35">
      <c r="E106" s="20"/>
      <c r="F106" s="20"/>
      <c r="G106" s="20"/>
      <c r="H106" s="20"/>
      <c r="I106" s="20"/>
      <c r="J106" s="20"/>
    </row>
    <row r="107" spans="1:10" x14ac:dyDescent="0.35">
      <c r="E107" s="20"/>
      <c r="F107" s="20"/>
      <c r="G107" s="20"/>
      <c r="H107" s="20"/>
      <c r="I107" s="20"/>
      <c r="J107" s="20"/>
    </row>
    <row r="108" spans="1:10" x14ac:dyDescent="0.35">
      <c r="E108" s="20"/>
      <c r="F108" s="20"/>
      <c r="G108" s="20"/>
      <c r="H108" s="20"/>
      <c r="I108" s="20"/>
      <c r="J108" s="20"/>
    </row>
    <row r="109" spans="1:10" x14ac:dyDescent="0.35">
      <c r="E109" s="20"/>
      <c r="F109" s="20"/>
      <c r="G109" s="20"/>
      <c r="H109" s="20"/>
      <c r="I109" s="20"/>
      <c r="J109" s="20"/>
    </row>
    <row r="110" spans="1:10" x14ac:dyDescent="0.35">
      <c r="E110" s="20"/>
      <c r="F110" s="20"/>
      <c r="G110" s="20"/>
      <c r="H110" s="20"/>
      <c r="I110" s="20"/>
      <c r="J110" s="20"/>
    </row>
    <row r="111" spans="1:10" x14ac:dyDescent="0.35">
      <c r="E111" s="20"/>
      <c r="F111" s="20"/>
      <c r="G111" s="20"/>
      <c r="H111" s="20"/>
      <c r="I111" s="20"/>
      <c r="J111" s="20"/>
    </row>
    <row r="112" spans="1:10" x14ac:dyDescent="0.35">
      <c r="E112" s="20"/>
      <c r="F112" s="20"/>
      <c r="G112" s="20"/>
      <c r="H112" s="20"/>
      <c r="I112" s="20"/>
      <c r="J112" s="20"/>
    </row>
    <row r="113" spans="5:10" x14ac:dyDescent="0.35">
      <c r="E113" s="20"/>
      <c r="F113" s="20"/>
      <c r="G113" s="20"/>
      <c r="H113" s="20"/>
      <c r="I113" s="20"/>
      <c r="J113" s="20"/>
    </row>
    <row r="114" spans="5:10" x14ac:dyDescent="0.35">
      <c r="E114" s="20"/>
      <c r="F114" s="20"/>
      <c r="G114" s="20"/>
      <c r="H114" s="20"/>
      <c r="I114" s="20"/>
      <c r="J114" s="20"/>
    </row>
    <row r="115" spans="5:10" x14ac:dyDescent="0.35">
      <c r="E115" s="20"/>
      <c r="F115" s="20"/>
      <c r="G115" s="20"/>
      <c r="H115" s="20"/>
      <c r="I115" s="20"/>
      <c r="J115" s="20"/>
    </row>
    <row r="116" spans="5:10" x14ac:dyDescent="0.35">
      <c r="E116" s="20"/>
      <c r="F116" s="20"/>
      <c r="G116" s="20"/>
      <c r="H116" s="20"/>
      <c r="I116" s="20"/>
      <c r="J116" s="20"/>
    </row>
    <row r="117" spans="5:10" x14ac:dyDescent="0.35">
      <c r="E117" s="20"/>
      <c r="F117" s="20"/>
      <c r="G117" s="20"/>
      <c r="H117" s="20"/>
      <c r="I117" s="20"/>
      <c r="J117" s="20"/>
    </row>
    <row r="118" spans="5:10" x14ac:dyDescent="0.35">
      <c r="E118" s="20"/>
      <c r="F118" s="20"/>
      <c r="G118" s="20"/>
      <c r="H118" s="20"/>
      <c r="I118" s="20"/>
      <c r="J118" s="20"/>
    </row>
    <row r="119" spans="5:10" x14ac:dyDescent="0.35">
      <c r="E119" s="20"/>
      <c r="F119" s="20"/>
      <c r="G119" s="20"/>
      <c r="H119" s="20"/>
      <c r="I119" s="20"/>
      <c r="J119" s="20"/>
    </row>
    <row r="120" spans="5:10" x14ac:dyDescent="0.35">
      <c r="E120" s="20"/>
      <c r="F120" s="20"/>
      <c r="G120" s="20"/>
      <c r="H120" s="20"/>
      <c r="I120" s="20"/>
      <c r="J120" s="20"/>
    </row>
    <row r="121" spans="5:10" x14ac:dyDescent="0.35">
      <c r="E121" s="20"/>
      <c r="F121" s="20"/>
      <c r="G121" s="20"/>
      <c r="H121" s="20"/>
      <c r="I121" s="20"/>
      <c r="J121" s="20"/>
    </row>
    <row r="122" spans="5:10" x14ac:dyDescent="0.35">
      <c r="E122" s="20"/>
      <c r="F122" s="20"/>
      <c r="G122" s="20"/>
      <c r="H122" s="20"/>
      <c r="I122" s="20"/>
      <c r="J122" s="20"/>
    </row>
    <row r="123" spans="5:10" x14ac:dyDescent="0.35">
      <c r="E123" s="20"/>
      <c r="F123" s="20"/>
      <c r="G123" s="20"/>
      <c r="H123" s="20"/>
      <c r="I123" s="20"/>
      <c r="J123" s="20"/>
    </row>
    <row r="124" spans="5:10" x14ac:dyDescent="0.35">
      <c r="E124" s="20"/>
      <c r="F124" s="20"/>
      <c r="G124" s="20"/>
      <c r="H124" s="20"/>
      <c r="I124" s="20"/>
      <c r="J124" s="20"/>
    </row>
    <row r="125" spans="5:10" x14ac:dyDescent="0.35">
      <c r="E125" s="20"/>
      <c r="F125" s="20"/>
      <c r="G125" s="20"/>
      <c r="H125" s="20"/>
      <c r="I125" s="20"/>
      <c r="J125" s="20"/>
    </row>
    <row r="126" spans="5:10" x14ac:dyDescent="0.35">
      <c r="E126" s="20"/>
      <c r="F126" s="20"/>
      <c r="G126" s="20"/>
      <c r="H126" s="20"/>
      <c r="I126" s="20"/>
      <c r="J126" s="20"/>
    </row>
    <row r="127" spans="5:10" x14ac:dyDescent="0.35">
      <c r="E127" s="20"/>
      <c r="F127" s="20"/>
      <c r="G127" s="20"/>
      <c r="H127" s="20"/>
      <c r="I127" s="20"/>
      <c r="J127" s="20"/>
    </row>
    <row r="128" spans="5:10" x14ac:dyDescent="0.35">
      <c r="E128" s="20"/>
      <c r="F128" s="20"/>
      <c r="G128" s="20"/>
      <c r="H128" s="20"/>
      <c r="I128" s="20"/>
      <c r="J128" s="20"/>
    </row>
    <row r="129" spans="5:10" x14ac:dyDescent="0.35">
      <c r="E129" s="20"/>
      <c r="F129" s="20"/>
      <c r="G129" s="20"/>
      <c r="H129" s="20"/>
      <c r="I129" s="20"/>
      <c r="J129" s="20"/>
    </row>
    <row r="130" spans="5:10" x14ac:dyDescent="0.35">
      <c r="E130" s="20"/>
      <c r="F130" s="20"/>
      <c r="G130" s="20"/>
      <c r="H130" s="20"/>
      <c r="I130" s="20"/>
      <c r="J130" s="20"/>
    </row>
    <row r="131" spans="5:10" x14ac:dyDescent="0.35">
      <c r="E131" s="20"/>
      <c r="F131" s="20"/>
      <c r="G131" s="20"/>
      <c r="H131" s="20"/>
      <c r="I131" s="20"/>
      <c r="J131" s="20"/>
    </row>
    <row r="132" spans="5:10" x14ac:dyDescent="0.35">
      <c r="E132" s="20"/>
      <c r="F132" s="20"/>
      <c r="G132" s="20"/>
      <c r="H132" s="20"/>
      <c r="I132" s="20"/>
      <c r="J132" s="20"/>
    </row>
    <row r="133" spans="5:10" x14ac:dyDescent="0.35">
      <c r="E133" s="20"/>
      <c r="F133" s="20"/>
      <c r="G133" s="20"/>
      <c r="H133" s="20"/>
      <c r="I133" s="20"/>
      <c r="J133" s="20"/>
    </row>
    <row r="134" spans="5:10" x14ac:dyDescent="0.35">
      <c r="E134" s="20"/>
      <c r="F134" s="20"/>
      <c r="G134" s="20"/>
      <c r="H134" s="20"/>
      <c r="I134" s="20"/>
      <c r="J134" s="20"/>
    </row>
    <row r="135" spans="5:10" x14ac:dyDescent="0.35">
      <c r="E135" s="20"/>
      <c r="F135" s="20"/>
      <c r="G135" s="20"/>
      <c r="H135" s="20"/>
      <c r="I135" s="20"/>
      <c r="J135" s="20"/>
    </row>
    <row r="136" spans="5:10" x14ac:dyDescent="0.35">
      <c r="E136" s="20"/>
      <c r="F136" s="20"/>
      <c r="G136" s="20"/>
      <c r="H136" s="20"/>
      <c r="I136" s="20"/>
      <c r="J136" s="20"/>
    </row>
    <row r="137" spans="5:10" x14ac:dyDescent="0.35">
      <c r="E137" s="20"/>
      <c r="F137" s="20"/>
      <c r="G137" s="20"/>
      <c r="H137" s="20"/>
      <c r="I137" s="20"/>
      <c r="J137" s="20"/>
    </row>
    <row r="138" spans="5:10" x14ac:dyDescent="0.35">
      <c r="E138" s="20"/>
      <c r="F138" s="20"/>
      <c r="G138" s="20"/>
      <c r="H138" s="20"/>
      <c r="I138" s="20"/>
      <c r="J138" s="20"/>
    </row>
    <row r="139" spans="5:10" x14ac:dyDescent="0.35">
      <c r="E139" s="20"/>
      <c r="F139" s="20"/>
      <c r="G139" s="20"/>
      <c r="H139" s="20"/>
      <c r="I139" s="20"/>
      <c r="J139" s="20"/>
    </row>
    <row r="140" spans="5:10" x14ac:dyDescent="0.35">
      <c r="E140" s="20"/>
      <c r="F140" s="20"/>
      <c r="G140" s="20"/>
      <c r="H140" s="20"/>
      <c r="I140" s="20"/>
      <c r="J140" s="20"/>
    </row>
    <row r="141" spans="5:10" x14ac:dyDescent="0.35">
      <c r="E141" s="20"/>
      <c r="F141" s="20"/>
      <c r="G141" s="20"/>
      <c r="H141" s="20"/>
      <c r="I141" s="20"/>
      <c r="J141" s="20"/>
    </row>
    <row r="142" spans="5:10" x14ac:dyDescent="0.35">
      <c r="E142" s="20"/>
      <c r="F142" s="20"/>
      <c r="G142" s="20"/>
      <c r="H142" s="20"/>
      <c r="I142" s="20"/>
      <c r="J142" s="20"/>
    </row>
    <row r="143" spans="5:10" x14ac:dyDescent="0.35">
      <c r="E143" s="20"/>
      <c r="F143" s="20"/>
      <c r="G143" s="20"/>
      <c r="H143" s="20"/>
      <c r="I143" s="20"/>
      <c r="J143" s="20"/>
    </row>
    <row r="144" spans="5:10" x14ac:dyDescent="0.35">
      <c r="E144" s="20"/>
      <c r="F144" s="20"/>
      <c r="G144" s="20"/>
      <c r="H144" s="20"/>
      <c r="I144" s="20"/>
      <c r="J144" s="20"/>
    </row>
    <row r="145" spans="5:10" x14ac:dyDescent="0.35">
      <c r="E145" s="20"/>
      <c r="F145" s="20"/>
      <c r="G145" s="20"/>
      <c r="H145" s="20"/>
      <c r="I145" s="20"/>
      <c r="J145" s="20"/>
    </row>
    <row r="146" spans="5:10" x14ac:dyDescent="0.35">
      <c r="E146" s="20"/>
      <c r="F146" s="20"/>
      <c r="G146" s="20"/>
      <c r="H146" s="20"/>
      <c r="I146" s="20"/>
      <c r="J146" s="20"/>
    </row>
    <row r="147" spans="5:10" x14ac:dyDescent="0.35">
      <c r="E147" s="20"/>
      <c r="F147" s="20"/>
      <c r="G147" s="20"/>
      <c r="H147" s="20"/>
      <c r="I147" s="20"/>
      <c r="J147" s="20"/>
    </row>
    <row r="148" spans="5:10" x14ac:dyDescent="0.35">
      <c r="E148" s="20"/>
      <c r="F148" s="20"/>
      <c r="G148" s="20"/>
      <c r="H148" s="20"/>
      <c r="I148" s="20"/>
      <c r="J148" s="20"/>
    </row>
    <row r="149" spans="5:10" x14ac:dyDescent="0.35">
      <c r="E149" s="20"/>
      <c r="F149" s="20"/>
      <c r="G149" s="20"/>
      <c r="H149" s="20"/>
      <c r="I149" s="20"/>
      <c r="J149" s="20"/>
    </row>
    <row r="150" spans="5:10" x14ac:dyDescent="0.35">
      <c r="E150" s="20"/>
      <c r="F150" s="20"/>
      <c r="G150" s="20"/>
      <c r="H150" s="20"/>
      <c r="I150" s="20"/>
      <c r="J150" s="20"/>
    </row>
    <row r="151" spans="5:10" x14ac:dyDescent="0.35">
      <c r="E151" s="20"/>
      <c r="F151" s="20"/>
      <c r="G151" s="20"/>
      <c r="H151" s="20"/>
      <c r="I151" s="20"/>
      <c r="J151" s="20"/>
    </row>
    <row r="152" spans="5:10" x14ac:dyDescent="0.35">
      <c r="E152" s="20"/>
      <c r="F152" s="20"/>
      <c r="G152" s="20"/>
      <c r="H152" s="20"/>
      <c r="I152" s="20"/>
      <c r="J152" s="20"/>
    </row>
    <row r="153" spans="5:10" x14ac:dyDescent="0.35">
      <c r="E153" s="20"/>
      <c r="F153" s="20"/>
      <c r="G153" s="20"/>
      <c r="H153" s="20"/>
      <c r="I153" s="20"/>
      <c r="J153" s="20"/>
    </row>
    <row r="154" spans="5:10" x14ac:dyDescent="0.35">
      <c r="E154" s="20"/>
      <c r="F154" s="20"/>
      <c r="G154" s="20"/>
      <c r="H154" s="20"/>
      <c r="I154" s="20"/>
      <c r="J154" s="20"/>
    </row>
    <row r="155" spans="5:10" x14ac:dyDescent="0.35">
      <c r="E155" s="20"/>
      <c r="F155" s="20"/>
      <c r="G155" s="20"/>
      <c r="H155" s="20"/>
      <c r="I155" s="20"/>
      <c r="J155" s="20"/>
    </row>
    <row r="156" spans="5:10" x14ac:dyDescent="0.35">
      <c r="E156" s="20"/>
      <c r="F156" s="20"/>
      <c r="G156" s="20"/>
      <c r="H156" s="20"/>
      <c r="I156" s="20"/>
      <c r="J156" s="20"/>
    </row>
    <row r="157" spans="5:10" x14ac:dyDescent="0.35">
      <c r="E157" s="20"/>
      <c r="F157" s="20"/>
      <c r="G157" s="20"/>
      <c r="H157" s="20"/>
      <c r="I157" s="20"/>
      <c r="J157" s="20"/>
    </row>
    <row r="158" spans="5:10" x14ac:dyDescent="0.35">
      <c r="E158" s="20"/>
      <c r="F158" s="20"/>
      <c r="G158" s="20"/>
      <c r="H158" s="20"/>
      <c r="I158" s="20"/>
      <c r="J158" s="20"/>
    </row>
    <row r="159" spans="5:10" x14ac:dyDescent="0.35">
      <c r="E159" s="20"/>
      <c r="F159" s="20"/>
      <c r="G159" s="20"/>
      <c r="H159" s="20"/>
      <c r="I159" s="20"/>
      <c r="J159" s="20"/>
    </row>
    <row r="160" spans="5:10" x14ac:dyDescent="0.35">
      <c r="E160" s="20"/>
      <c r="F160" s="20"/>
      <c r="G160" s="20"/>
      <c r="H160" s="20"/>
      <c r="I160" s="20"/>
      <c r="J160" s="20"/>
    </row>
    <row r="161" spans="5:10" x14ac:dyDescent="0.35">
      <c r="E161" s="20"/>
      <c r="F161" s="20"/>
      <c r="G161" s="20"/>
      <c r="H161" s="20"/>
      <c r="I161" s="20"/>
      <c r="J161" s="20"/>
    </row>
    <row r="162" spans="5:10" x14ac:dyDescent="0.35">
      <c r="E162" s="20"/>
      <c r="F162" s="20"/>
      <c r="G162" s="20"/>
      <c r="H162" s="20"/>
      <c r="I162" s="20"/>
      <c r="J162" s="20"/>
    </row>
    <row r="163" spans="5:10" x14ac:dyDescent="0.35">
      <c r="E163" s="20"/>
      <c r="F163" s="20"/>
      <c r="G163" s="20"/>
      <c r="H163" s="20"/>
      <c r="I163" s="20"/>
      <c r="J163" s="20"/>
    </row>
    <row r="164" spans="5:10" x14ac:dyDescent="0.35">
      <c r="E164" s="20"/>
      <c r="F164" s="20"/>
      <c r="G164" s="20"/>
      <c r="H164" s="20"/>
      <c r="I164" s="20"/>
      <c r="J164" s="20"/>
    </row>
    <row r="165" spans="5:10" x14ac:dyDescent="0.35">
      <c r="E165" s="20"/>
      <c r="F165" s="20"/>
      <c r="G165" s="20"/>
      <c r="H165" s="20"/>
      <c r="I165" s="20"/>
      <c r="J165" s="20"/>
    </row>
    <row r="166" spans="5:10" x14ac:dyDescent="0.35">
      <c r="E166" s="20"/>
      <c r="F166" s="20"/>
      <c r="G166" s="20"/>
      <c r="H166" s="20"/>
      <c r="I166" s="20"/>
      <c r="J166" s="20"/>
    </row>
    <row r="167" spans="5:10" x14ac:dyDescent="0.35">
      <c r="E167" s="20"/>
      <c r="F167" s="20"/>
      <c r="G167" s="20"/>
      <c r="H167" s="20"/>
      <c r="I167" s="20"/>
      <c r="J167" s="20"/>
    </row>
    <row r="168" spans="5:10" x14ac:dyDescent="0.35">
      <c r="E168" s="20"/>
      <c r="F168" s="20"/>
      <c r="G168" s="20"/>
      <c r="H168" s="20"/>
      <c r="I168" s="20"/>
      <c r="J168" s="20"/>
    </row>
    <row r="169" spans="5:10" x14ac:dyDescent="0.35">
      <c r="E169" s="20"/>
      <c r="F169" s="20"/>
      <c r="G169" s="20"/>
      <c r="H169" s="20"/>
      <c r="I169" s="20"/>
      <c r="J169" s="20"/>
    </row>
    <row r="170" spans="5:10" x14ac:dyDescent="0.35">
      <c r="E170" s="20"/>
      <c r="F170" s="20"/>
      <c r="G170" s="20"/>
      <c r="H170" s="20"/>
      <c r="I170" s="20"/>
      <c r="J170" s="20"/>
    </row>
    <row r="171" spans="5:10" x14ac:dyDescent="0.35">
      <c r="E171" s="20"/>
      <c r="F171" s="20"/>
      <c r="G171" s="20"/>
      <c r="H171" s="20"/>
      <c r="I171" s="20"/>
      <c r="J171" s="20"/>
    </row>
    <row r="172" spans="5:10" x14ac:dyDescent="0.35">
      <c r="E172" s="20"/>
      <c r="F172" s="20"/>
      <c r="G172" s="20"/>
      <c r="H172" s="20"/>
      <c r="I172" s="20"/>
      <c r="J172" s="20"/>
    </row>
    <row r="173" spans="5:10" x14ac:dyDescent="0.35">
      <c r="E173" s="20"/>
      <c r="F173" s="20"/>
      <c r="G173" s="20"/>
      <c r="H173" s="20"/>
      <c r="I173" s="20"/>
      <c r="J173" s="20"/>
    </row>
    <row r="174" spans="5:10" x14ac:dyDescent="0.35">
      <c r="E174" s="20"/>
      <c r="F174" s="20"/>
      <c r="G174" s="20"/>
      <c r="H174" s="20"/>
      <c r="I174" s="20"/>
      <c r="J174" s="20"/>
    </row>
    <row r="175" spans="5:10" x14ac:dyDescent="0.35">
      <c r="E175" s="20"/>
      <c r="F175" s="20"/>
      <c r="G175" s="20"/>
      <c r="H175" s="20"/>
      <c r="I175" s="20"/>
      <c r="J175" s="20"/>
    </row>
    <row r="176" spans="5:10" x14ac:dyDescent="0.35">
      <c r="E176" s="20"/>
      <c r="F176" s="20"/>
      <c r="G176" s="20"/>
      <c r="H176" s="20"/>
      <c r="I176" s="20"/>
      <c r="J176" s="20"/>
    </row>
    <row r="177" spans="5:10" x14ac:dyDescent="0.35">
      <c r="E177" s="20"/>
      <c r="F177" s="20"/>
      <c r="G177" s="20"/>
      <c r="H177" s="20"/>
      <c r="I177" s="20"/>
      <c r="J177" s="20"/>
    </row>
    <row r="178" spans="5:10" x14ac:dyDescent="0.35">
      <c r="E178" s="20"/>
      <c r="F178" s="20"/>
      <c r="G178" s="20"/>
      <c r="H178" s="20"/>
      <c r="I178" s="20"/>
      <c r="J178" s="20"/>
    </row>
    <row r="179" spans="5:10" x14ac:dyDescent="0.35">
      <c r="E179" s="20"/>
      <c r="F179" s="20"/>
      <c r="G179" s="20"/>
      <c r="H179" s="20"/>
      <c r="I179" s="20"/>
      <c r="J179" s="20"/>
    </row>
    <row r="180" spans="5:10" x14ac:dyDescent="0.35">
      <c r="E180" s="20"/>
      <c r="F180" s="20"/>
      <c r="G180" s="20"/>
      <c r="H180" s="20"/>
      <c r="I180" s="20"/>
      <c r="J180" s="20"/>
    </row>
    <row r="181" spans="5:10" x14ac:dyDescent="0.35">
      <c r="E181" s="20"/>
      <c r="F181" s="20"/>
      <c r="G181" s="20"/>
      <c r="H181" s="20"/>
      <c r="I181" s="20"/>
      <c r="J181" s="20"/>
    </row>
    <row r="182" spans="5:10" x14ac:dyDescent="0.35">
      <c r="E182" s="20"/>
      <c r="F182" s="20"/>
      <c r="G182" s="20"/>
      <c r="H182" s="20"/>
      <c r="I182" s="20"/>
      <c r="J182" s="20"/>
    </row>
    <row r="183" spans="5:10" x14ac:dyDescent="0.35">
      <c r="E183" s="20"/>
      <c r="F183" s="20"/>
      <c r="G183" s="20"/>
      <c r="H183" s="20"/>
      <c r="I183" s="20"/>
      <c r="J183" s="20"/>
    </row>
    <row r="184" spans="5:10" x14ac:dyDescent="0.35">
      <c r="E184" s="20"/>
      <c r="F184" s="20"/>
      <c r="G184" s="20"/>
      <c r="H184" s="20"/>
      <c r="I184" s="20"/>
      <c r="J184" s="20"/>
    </row>
    <row r="185" spans="5:10" x14ac:dyDescent="0.35">
      <c r="E185" s="20"/>
      <c r="F185" s="20"/>
      <c r="G185" s="20"/>
      <c r="H185" s="20"/>
      <c r="I185" s="20"/>
      <c r="J185" s="20"/>
    </row>
    <row r="186" spans="5:10" x14ac:dyDescent="0.35">
      <c r="E186" s="20"/>
      <c r="F186" s="20"/>
      <c r="G186" s="20"/>
      <c r="H186" s="20"/>
      <c r="I186" s="20"/>
      <c r="J186" s="20"/>
    </row>
    <row r="187" spans="5:10" x14ac:dyDescent="0.35">
      <c r="E187" s="20"/>
      <c r="F187" s="20"/>
      <c r="G187" s="20"/>
      <c r="H187" s="20"/>
      <c r="I187" s="20"/>
      <c r="J187" s="20"/>
    </row>
    <row r="188" spans="5:10" x14ac:dyDescent="0.35">
      <c r="E188" s="20"/>
      <c r="F188" s="20"/>
      <c r="G188" s="20"/>
      <c r="H188" s="20"/>
      <c r="I188" s="20"/>
      <c r="J188" s="20"/>
    </row>
    <row r="189" spans="5:10" x14ac:dyDescent="0.35">
      <c r="E189" s="20"/>
      <c r="F189" s="20"/>
      <c r="G189" s="20"/>
      <c r="H189" s="20"/>
      <c r="I189" s="20"/>
      <c r="J189" s="20"/>
    </row>
    <row r="190" spans="5:10" x14ac:dyDescent="0.35">
      <c r="E190" s="20"/>
      <c r="F190" s="20"/>
      <c r="G190" s="20"/>
      <c r="H190" s="20"/>
      <c r="I190" s="20"/>
      <c r="J190" s="20"/>
    </row>
    <row r="191" spans="5:10" x14ac:dyDescent="0.35">
      <c r="E191" s="20"/>
      <c r="F191" s="20"/>
      <c r="G191" s="20"/>
      <c r="H191" s="20"/>
      <c r="I191" s="20"/>
      <c r="J191" s="20"/>
    </row>
    <row r="192" spans="5:10" x14ac:dyDescent="0.35">
      <c r="E192" s="20"/>
      <c r="F192" s="20"/>
      <c r="G192" s="20"/>
      <c r="H192" s="20"/>
      <c r="I192" s="20"/>
      <c r="J192" s="20"/>
    </row>
    <row r="193" spans="5:10" x14ac:dyDescent="0.35">
      <c r="E193" s="20"/>
      <c r="F193" s="20"/>
      <c r="G193" s="20"/>
      <c r="H193" s="20"/>
      <c r="I193" s="20"/>
      <c r="J193" s="20"/>
    </row>
    <row r="194" spans="5:10" x14ac:dyDescent="0.35">
      <c r="E194" s="20"/>
      <c r="F194" s="20"/>
      <c r="G194" s="20"/>
      <c r="H194" s="20"/>
      <c r="I194" s="20"/>
      <c r="J194" s="20"/>
    </row>
    <row r="195" spans="5:10" x14ac:dyDescent="0.35">
      <c r="E195" s="20"/>
      <c r="F195" s="20"/>
      <c r="G195" s="20"/>
      <c r="H195" s="20"/>
      <c r="I195" s="20"/>
      <c r="J195" s="20"/>
    </row>
    <row r="196" spans="5:10" x14ac:dyDescent="0.35">
      <c r="E196" s="20"/>
      <c r="F196" s="20"/>
      <c r="G196" s="20"/>
      <c r="H196" s="20"/>
      <c r="I196" s="20"/>
      <c r="J196" s="20"/>
    </row>
    <row r="197" spans="5:10" x14ac:dyDescent="0.35">
      <c r="E197" s="20"/>
      <c r="F197" s="20"/>
      <c r="G197" s="20"/>
      <c r="H197" s="20"/>
      <c r="I197" s="20"/>
      <c r="J197" s="20"/>
    </row>
    <row r="198" spans="5:10" x14ac:dyDescent="0.35">
      <c r="E198" s="20"/>
      <c r="F198" s="20"/>
      <c r="G198" s="20"/>
      <c r="H198" s="20"/>
      <c r="I198" s="20"/>
      <c r="J198" s="20"/>
    </row>
    <row r="199" spans="5:10" x14ac:dyDescent="0.35">
      <c r="E199" s="20"/>
      <c r="F199" s="20"/>
      <c r="G199" s="20"/>
      <c r="H199" s="20"/>
      <c r="I199" s="20"/>
      <c r="J199" s="20"/>
    </row>
    <row r="200" spans="5:10" x14ac:dyDescent="0.35">
      <c r="E200" s="20"/>
      <c r="F200" s="20"/>
      <c r="G200" s="20"/>
      <c r="H200" s="20"/>
      <c r="I200" s="20"/>
      <c r="J200" s="20"/>
    </row>
    <row r="201" spans="5:10" x14ac:dyDescent="0.35">
      <c r="E201" s="20"/>
      <c r="F201" s="20"/>
      <c r="G201" s="20"/>
      <c r="H201" s="20"/>
      <c r="I201" s="20"/>
      <c r="J201" s="20"/>
    </row>
    <row r="202" spans="5:10" x14ac:dyDescent="0.35">
      <c r="E202" s="20"/>
      <c r="F202" s="20"/>
      <c r="G202" s="20"/>
      <c r="H202" s="20"/>
      <c r="I202" s="20"/>
      <c r="J202" s="20"/>
    </row>
    <row r="203" spans="5:10" x14ac:dyDescent="0.35">
      <c r="E203" s="20"/>
      <c r="F203" s="20"/>
      <c r="G203" s="20"/>
      <c r="H203" s="20"/>
      <c r="I203" s="20"/>
      <c r="J203" s="20"/>
    </row>
    <row r="204" spans="5:10" x14ac:dyDescent="0.35">
      <c r="E204" s="20"/>
      <c r="F204" s="20"/>
      <c r="G204" s="20"/>
      <c r="H204" s="20"/>
      <c r="I204" s="20"/>
      <c r="J204" s="20"/>
    </row>
    <row r="205" spans="5:10" x14ac:dyDescent="0.35">
      <c r="E205" s="20"/>
      <c r="F205" s="20"/>
      <c r="G205" s="20"/>
      <c r="H205" s="20"/>
      <c r="I205" s="20"/>
      <c r="J205" s="20"/>
    </row>
    <row r="206" spans="5:10" x14ac:dyDescent="0.35">
      <c r="E206" s="20"/>
      <c r="F206" s="20"/>
      <c r="G206" s="20"/>
      <c r="H206" s="20"/>
      <c r="I206" s="20"/>
      <c r="J206" s="20"/>
    </row>
    <row r="207" spans="5:10" x14ac:dyDescent="0.35">
      <c r="E207" s="20"/>
      <c r="F207" s="20"/>
      <c r="G207" s="20"/>
      <c r="H207" s="20"/>
      <c r="I207" s="20"/>
      <c r="J207" s="20"/>
    </row>
    <row r="208" spans="5:10" x14ac:dyDescent="0.35">
      <c r="E208" s="20"/>
      <c r="F208" s="20"/>
      <c r="G208" s="20"/>
      <c r="H208" s="20"/>
      <c r="I208" s="20"/>
      <c r="J208" s="20"/>
    </row>
    <row r="209" spans="5:10" x14ac:dyDescent="0.35">
      <c r="E209" s="20"/>
      <c r="F209" s="20"/>
      <c r="G209" s="20"/>
      <c r="H209" s="20"/>
      <c r="I209" s="20"/>
      <c r="J209" s="20"/>
    </row>
    <row r="210" spans="5:10" x14ac:dyDescent="0.35">
      <c r="E210" s="20"/>
      <c r="F210" s="20"/>
      <c r="G210" s="20"/>
      <c r="H210" s="20"/>
      <c r="I210" s="20"/>
      <c r="J210" s="20"/>
    </row>
    <row r="211" spans="5:10" x14ac:dyDescent="0.35">
      <c r="E211" s="20"/>
      <c r="F211" s="20"/>
      <c r="G211" s="20"/>
      <c r="H211" s="20"/>
      <c r="I211" s="20"/>
      <c r="J211" s="20"/>
    </row>
    <row r="212" spans="5:10" x14ac:dyDescent="0.35">
      <c r="E212" s="20"/>
      <c r="F212" s="20"/>
      <c r="G212" s="20"/>
      <c r="H212" s="20"/>
      <c r="I212" s="20"/>
      <c r="J212" s="20"/>
    </row>
    <row r="213" spans="5:10" x14ac:dyDescent="0.35">
      <c r="E213" s="20"/>
      <c r="F213" s="20"/>
      <c r="G213" s="20"/>
      <c r="H213" s="20"/>
      <c r="I213" s="20"/>
      <c r="J213" s="20"/>
    </row>
    <row r="214" spans="5:10" x14ac:dyDescent="0.35">
      <c r="E214" s="20"/>
      <c r="F214" s="20"/>
      <c r="G214" s="20"/>
      <c r="H214" s="20"/>
      <c r="I214" s="20"/>
      <c r="J214" s="20"/>
    </row>
    <row r="215" spans="5:10" x14ac:dyDescent="0.35">
      <c r="E215" s="20"/>
      <c r="F215" s="20"/>
      <c r="G215" s="20"/>
      <c r="H215" s="20"/>
      <c r="I215" s="20"/>
      <c r="J215" s="20"/>
    </row>
    <row r="216" spans="5:10" x14ac:dyDescent="0.35">
      <c r="E216" s="20"/>
      <c r="F216" s="20"/>
      <c r="G216" s="20"/>
      <c r="H216" s="20"/>
      <c r="I216" s="20"/>
      <c r="J216" s="20"/>
    </row>
    <row r="217" spans="5:10" x14ac:dyDescent="0.35">
      <c r="E217" s="20"/>
      <c r="F217" s="20"/>
      <c r="G217" s="20"/>
      <c r="H217" s="20"/>
      <c r="I217" s="20"/>
      <c r="J217" s="20"/>
    </row>
    <row r="218" spans="5:10" x14ac:dyDescent="0.35">
      <c r="E218" s="20"/>
      <c r="F218" s="20"/>
      <c r="G218" s="20"/>
      <c r="H218" s="20"/>
      <c r="I218" s="20"/>
      <c r="J218" s="20"/>
    </row>
    <row r="219" spans="5:10" x14ac:dyDescent="0.35">
      <c r="E219" s="20"/>
      <c r="F219" s="20"/>
      <c r="G219" s="20"/>
      <c r="H219" s="20"/>
      <c r="I219" s="20"/>
      <c r="J219" s="20"/>
    </row>
    <row r="220" spans="5:10" x14ac:dyDescent="0.35">
      <c r="E220" s="20"/>
      <c r="F220" s="20"/>
      <c r="G220" s="20"/>
      <c r="H220" s="20"/>
      <c r="I220" s="20"/>
      <c r="J220" s="20"/>
    </row>
    <row r="221" spans="5:10" x14ac:dyDescent="0.35">
      <c r="E221" s="20"/>
      <c r="F221" s="20"/>
      <c r="G221" s="20"/>
      <c r="H221" s="20"/>
      <c r="I221" s="20"/>
      <c r="J221" s="20"/>
    </row>
    <row r="222" spans="5:10" x14ac:dyDescent="0.35">
      <c r="E222" s="20"/>
      <c r="F222" s="20"/>
      <c r="G222" s="20"/>
      <c r="H222" s="20"/>
      <c r="I222" s="20"/>
      <c r="J222" s="20"/>
    </row>
    <row r="223" spans="5:10" x14ac:dyDescent="0.35">
      <c r="E223" s="20"/>
      <c r="F223" s="20"/>
      <c r="G223" s="20"/>
      <c r="H223" s="20"/>
      <c r="I223" s="20"/>
      <c r="J223" s="20"/>
    </row>
    <row r="224" spans="5:10" x14ac:dyDescent="0.35">
      <c r="E224" s="20"/>
      <c r="F224" s="20"/>
      <c r="G224" s="20"/>
      <c r="H224" s="20"/>
      <c r="I224" s="20"/>
      <c r="J224" s="20"/>
    </row>
  </sheetData>
  <sheetProtection algorithmName="SHA-512" hashValue="DJq5CU9T8vI5yF8VbiLfMHxrnMgDOOCDY6L9lBnGU7tTcFpkeXIltbQv7Er8Rb5aoQ+jO69eJWx3nSxqrsW6Rg==" saltValue="e6cB4qdp/AU2Y8IR8mKBJw==" spinCount="100000" sheet="1" objects="1" scenarios="1"/>
  <mergeCells count="10">
    <mergeCell ref="A94:J94"/>
    <mergeCell ref="A95:J95"/>
    <mergeCell ref="A96:J96"/>
    <mergeCell ref="I2:J2"/>
    <mergeCell ref="A93:J93"/>
    <mergeCell ref="A92:J92"/>
    <mergeCell ref="A90:J90"/>
    <mergeCell ref="A91:J91"/>
    <mergeCell ref="A1:H5"/>
    <mergeCell ref="A89:J89"/>
  </mergeCells>
  <hyperlinks>
    <hyperlink ref="J4" r:id="rId1" xr:uid="{00000000-0004-0000-0C00-000000000000}"/>
    <hyperlink ref="J3" location="Index!A1" display="Index" xr:uid="{00000000-0004-0000-0C00-000001000000}"/>
  </hyperlinks>
  <pageMargins left="0.7" right="0.7" top="0.75" bottom="0.75" header="0.3" footer="0.3"/>
  <pageSetup paperSize="9" orientation="portrait" verticalDpi="0"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7" tint="-0.499984740745262"/>
  </sheetPr>
  <dimension ref="A1:L16"/>
  <sheetViews>
    <sheetView showGridLines="0" workbookViewId="0">
      <selection activeCell="D16" sqref="D16"/>
    </sheetView>
  </sheetViews>
  <sheetFormatPr defaultColWidth="9.08984375" defaultRowHeight="10.5" x14ac:dyDescent="0.35"/>
  <cols>
    <col min="1" max="1" width="40.90625" style="45" bestFit="1" customWidth="1"/>
    <col min="2" max="2" width="14" style="51" bestFit="1" customWidth="1"/>
    <col min="3" max="12" width="9.08984375" style="33"/>
    <col min="13" max="16384" width="9.08984375" style="38"/>
  </cols>
  <sheetData>
    <row r="1" spans="1:12" s="34" customFormat="1" ht="30" customHeight="1" thickBot="1" x14ac:dyDescent="0.4">
      <c r="A1" s="332" t="s">
        <v>503</v>
      </c>
      <c r="B1" s="332"/>
      <c r="C1" s="332"/>
      <c r="D1" s="332"/>
      <c r="E1" s="332"/>
      <c r="F1" s="332"/>
      <c r="G1" s="332"/>
      <c r="H1" s="332"/>
      <c r="I1" s="332"/>
      <c r="J1" s="332"/>
      <c r="K1" s="332"/>
      <c r="L1" s="332"/>
    </row>
    <row r="2" spans="1:12" s="36" customFormat="1" ht="11" thickTop="1" x14ac:dyDescent="0.35">
      <c r="A2" s="39"/>
      <c r="B2" s="46" t="s">
        <v>87</v>
      </c>
      <c r="C2" s="35" t="s">
        <v>88</v>
      </c>
      <c r="D2" s="35" t="s">
        <v>504</v>
      </c>
      <c r="E2" s="35" t="s">
        <v>505</v>
      </c>
      <c r="F2" s="35" t="s">
        <v>24</v>
      </c>
      <c r="G2" s="35" t="s">
        <v>25</v>
      </c>
      <c r="H2" s="35" t="s">
        <v>26</v>
      </c>
      <c r="I2" s="35" t="s">
        <v>27</v>
      </c>
      <c r="J2" s="35" t="s">
        <v>28</v>
      </c>
      <c r="K2" s="35" t="s">
        <v>30</v>
      </c>
      <c r="L2" s="35" t="s">
        <v>89</v>
      </c>
    </row>
    <row r="3" spans="1:12" x14ac:dyDescent="0.35">
      <c r="A3" s="40" t="s">
        <v>61</v>
      </c>
      <c r="B3" s="47"/>
      <c r="C3" s="37"/>
      <c r="D3" s="37"/>
      <c r="E3" s="37"/>
      <c r="F3" s="37"/>
      <c r="G3" s="37"/>
      <c r="H3" s="37"/>
      <c r="I3" s="37"/>
      <c r="J3" s="37"/>
      <c r="K3" s="37"/>
      <c r="L3" s="37"/>
    </row>
    <row r="4" spans="1:12" ht="13" x14ac:dyDescent="0.35">
      <c r="A4" s="41" t="s">
        <v>90</v>
      </c>
      <c r="B4" s="48" t="s">
        <v>91</v>
      </c>
      <c r="C4" s="23">
        <v>1.95</v>
      </c>
      <c r="D4" s="23">
        <f>Environment!C9</f>
        <v>2.37</v>
      </c>
      <c r="E4" s="23">
        <v>2.44</v>
      </c>
      <c r="F4" s="23">
        <v>2.36</v>
      </c>
      <c r="G4" s="23">
        <v>2.5</v>
      </c>
      <c r="H4" s="23">
        <v>2.4900000000000002</v>
      </c>
      <c r="I4" s="23">
        <v>2.52</v>
      </c>
      <c r="J4" s="23">
        <v>2.75</v>
      </c>
      <c r="K4" s="23">
        <v>2.59</v>
      </c>
      <c r="L4" s="23">
        <v>3.39</v>
      </c>
    </row>
    <row r="5" spans="1:12" x14ac:dyDescent="0.35">
      <c r="A5" s="42" t="s">
        <v>62</v>
      </c>
      <c r="B5" s="49"/>
      <c r="C5" s="23"/>
      <c r="D5" s="23"/>
      <c r="E5" s="23"/>
      <c r="F5" s="23"/>
      <c r="G5" s="23"/>
      <c r="H5" s="23"/>
      <c r="I5" s="23"/>
      <c r="J5" s="23"/>
      <c r="K5" s="23"/>
      <c r="L5" s="23"/>
    </row>
    <row r="6" spans="1:12" x14ac:dyDescent="0.35">
      <c r="A6" s="41" t="s">
        <v>92</v>
      </c>
      <c r="B6" s="49" t="s">
        <v>93</v>
      </c>
      <c r="C6" s="23">
        <v>5.65</v>
      </c>
      <c r="D6" s="23">
        <f>Environment!C14</f>
        <v>5.48</v>
      </c>
      <c r="E6" s="23">
        <v>5.68</v>
      </c>
      <c r="F6" s="23">
        <v>5.66</v>
      </c>
      <c r="G6" s="23">
        <v>6.04</v>
      </c>
      <c r="H6" s="23">
        <v>6.38</v>
      </c>
      <c r="I6" s="23">
        <v>6.56</v>
      </c>
      <c r="J6" s="23">
        <v>6.24</v>
      </c>
      <c r="K6" s="23">
        <v>6.59</v>
      </c>
      <c r="L6" s="23">
        <v>6.94</v>
      </c>
    </row>
    <row r="7" spans="1:12" x14ac:dyDescent="0.35">
      <c r="A7" s="43" t="s">
        <v>94</v>
      </c>
      <c r="B7" s="50"/>
      <c r="C7" s="24"/>
      <c r="D7" s="24"/>
      <c r="E7" s="24"/>
      <c r="F7" s="24"/>
      <c r="G7" s="24"/>
      <c r="H7" s="24"/>
      <c r="I7" s="24"/>
      <c r="J7" s="24"/>
      <c r="K7" s="24"/>
      <c r="L7" s="24"/>
    </row>
    <row r="8" spans="1:12" ht="12.5" thickBot="1" x14ac:dyDescent="0.4">
      <c r="A8" s="41" t="s">
        <v>95</v>
      </c>
      <c r="B8" s="49" t="s">
        <v>96</v>
      </c>
      <c r="C8" s="33">
        <v>2.21</v>
      </c>
      <c r="D8" s="33">
        <f>Environment!C39</f>
        <v>2.35</v>
      </c>
      <c r="E8" s="33">
        <v>2.39</v>
      </c>
      <c r="F8" s="33">
        <v>2.4500000000000002</v>
      </c>
      <c r="G8" s="23">
        <v>2.4500000000000002</v>
      </c>
      <c r="H8" s="23">
        <v>2.41</v>
      </c>
      <c r="I8" s="24">
        <v>2.6</v>
      </c>
      <c r="J8" s="24">
        <v>3.79</v>
      </c>
      <c r="K8" s="24">
        <v>4.13</v>
      </c>
      <c r="L8" s="23">
        <v>3.6</v>
      </c>
    </row>
    <row r="9" spans="1:12" ht="11" thickTop="1" x14ac:dyDescent="0.35">
      <c r="A9" s="39"/>
      <c r="B9" s="46"/>
      <c r="C9" s="35" t="s">
        <v>88</v>
      </c>
      <c r="D9" s="35" t="s">
        <v>504</v>
      </c>
      <c r="E9" s="35" t="s">
        <v>23</v>
      </c>
      <c r="F9" s="35" t="s">
        <v>24</v>
      </c>
      <c r="G9" s="35" t="s">
        <v>25</v>
      </c>
      <c r="H9" s="35" t="s">
        <v>26</v>
      </c>
      <c r="I9" s="35" t="s">
        <v>27</v>
      </c>
      <c r="J9" s="35" t="s">
        <v>28</v>
      </c>
      <c r="K9" s="35" t="s">
        <v>30</v>
      </c>
      <c r="L9" s="35" t="s">
        <v>89</v>
      </c>
    </row>
    <row r="10" spans="1:12" x14ac:dyDescent="0.35">
      <c r="A10" s="43" t="s">
        <v>97</v>
      </c>
      <c r="B10" s="50"/>
      <c r="C10" s="24"/>
      <c r="D10" s="24"/>
      <c r="E10" s="24"/>
      <c r="F10" s="24"/>
      <c r="G10" s="24"/>
      <c r="H10" s="24"/>
      <c r="I10" s="24"/>
      <c r="J10" s="24"/>
      <c r="K10" s="23"/>
      <c r="L10" s="23"/>
    </row>
    <row r="11" spans="1:12" x14ac:dyDescent="0.35">
      <c r="A11" s="44" t="s">
        <v>98</v>
      </c>
      <c r="B11" s="50" t="s">
        <v>99</v>
      </c>
      <c r="C11" s="24">
        <v>0.26</v>
      </c>
      <c r="D11" s="24">
        <f>Environment!C81</f>
        <v>0.36</v>
      </c>
      <c r="E11" s="24">
        <v>0.38</v>
      </c>
      <c r="F11" s="24">
        <v>0.42</v>
      </c>
      <c r="G11" s="24">
        <v>0.48799999999999999</v>
      </c>
      <c r="H11" s="24">
        <v>0.48</v>
      </c>
      <c r="I11" s="24">
        <v>0.98</v>
      </c>
      <c r="J11" s="24">
        <v>0.94</v>
      </c>
      <c r="K11" s="24">
        <v>0.98</v>
      </c>
      <c r="L11" s="23">
        <v>0.93</v>
      </c>
    </row>
    <row r="12" spans="1:12" x14ac:dyDescent="0.35">
      <c r="A12" s="44" t="s">
        <v>487</v>
      </c>
      <c r="B12" s="50" t="s">
        <v>99</v>
      </c>
      <c r="C12" s="24">
        <v>0.91</v>
      </c>
      <c r="D12" s="24">
        <f>Environment!C82</f>
        <v>1.0900000000000001</v>
      </c>
      <c r="E12" s="24">
        <v>1.19</v>
      </c>
      <c r="F12" s="24">
        <v>1.19</v>
      </c>
      <c r="G12" s="24">
        <v>1.26</v>
      </c>
      <c r="H12" s="24">
        <v>1.52</v>
      </c>
      <c r="I12" s="24">
        <v>1.36</v>
      </c>
      <c r="J12" s="24">
        <v>1.29</v>
      </c>
      <c r="K12" s="24">
        <v>1.24</v>
      </c>
      <c r="L12" s="23"/>
    </row>
    <row r="13" spans="1:12" ht="11" thickBot="1" x14ac:dyDescent="0.4">
      <c r="A13" s="44" t="s">
        <v>488</v>
      </c>
      <c r="B13" s="50" t="s">
        <v>99</v>
      </c>
      <c r="C13" s="24">
        <v>0.82</v>
      </c>
      <c r="D13" s="24">
        <f>Environment!C83</f>
        <v>1.51</v>
      </c>
      <c r="E13" s="24">
        <v>1.69</v>
      </c>
      <c r="F13" s="24">
        <v>1.69</v>
      </c>
      <c r="G13" s="24">
        <v>1.89</v>
      </c>
      <c r="H13" s="24">
        <v>2.0499999999999998</v>
      </c>
      <c r="I13" s="24">
        <v>1.88</v>
      </c>
      <c r="J13" s="24">
        <v>1.74</v>
      </c>
      <c r="K13" s="24">
        <v>1.6</v>
      </c>
      <c r="L13" s="23"/>
    </row>
    <row r="14" spans="1:12" ht="11" thickTop="1" x14ac:dyDescent="0.35">
      <c r="A14" s="39"/>
      <c r="B14" s="46"/>
      <c r="C14" s="35" t="s">
        <v>88</v>
      </c>
      <c r="D14" s="35" t="s">
        <v>504</v>
      </c>
      <c r="E14" s="35" t="s">
        <v>23</v>
      </c>
      <c r="F14" s="35" t="s">
        <v>24</v>
      </c>
      <c r="G14" s="35" t="s">
        <v>25</v>
      </c>
      <c r="H14" s="35" t="s">
        <v>26</v>
      </c>
      <c r="I14" s="35" t="s">
        <v>89</v>
      </c>
      <c r="J14" s="35"/>
      <c r="K14" s="35"/>
      <c r="L14" s="35"/>
    </row>
    <row r="15" spans="1:12" x14ac:dyDescent="0.35">
      <c r="A15" s="43" t="s">
        <v>100</v>
      </c>
      <c r="B15" s="50"/>
      <c r="C15" s="24"/>
      <c r="D15" s="24"/>
      <c r="E15" s="24"/>
      <c r="F15" s="24"/>
      <c r="G15" s="24"/>
      <c r="H15" s="24"/>
      <c r="I15" s="24"/>
      <c r="J15" s="24"/>
      <c r="K15" s="23"/>
      <c r="L15" s="23"/>
    </row>
    <row r="16" spans="1:12" x14ac:dyDescent="0.35">
      <c r="A16" s="44" t="s">
        <v>101</v>
      </c>
      <c r="B16" s="50" t="s">
        <v>102</v>
      </c>
      <c r="C16" s="52">
        <v>1</v>
      </c>
      <c r="D16" s="70">
        <v>0.99980000000000002</v>
      </c>
      <c r="E16" s="70">
        <v>0.99109999999999998</v>
      </c>
      <c r="F16" s="70">
        <v>0.99770000000000003</v>
      </c>
      <c r="G16" s="52">
        <v>1</v>
      </c>
      <c r="H16" s="52">
        <v>0.92669999999999997</v>
      </c>
      <c r="I16" s="53">
        <v>0.62</v>
      </c>
      <c r="J16" s="24"/>
      <c r="K16" s="23"/>
      <c r="L16" s="23"/>
    </row>
  </sheetData>
  <mergeCells count="1">
    <mergeCell ref="A1:L1"/>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D0C82-2973-4EB5-956C-A7C6FCE0FC05}">
  <sheetPr codeName="Sheet15">
    <tabColor theme="9"/>
  </sheetPr>
  <dimension ref="A1:V32"/>
  <sheetViews>
    <sheetView showGridLines="0" zoomScale="90" zoomScaleNormal="90" workbookViewId="0">
      <selection activeCell="H6" sqref="H6"/>
    </sheetView>
  </sheetViews>
  <sheetFormatPr defaultColWidth="9.08984375" defaultRowHeight="10.5" x14ac:dyDescent="0.35"/>
  <cols>
    <col min="1" max="2" width="9.90625" style="2" customWidth="1"/>
    <col min="3" max="8" width="9.90625" style="8" customWidth="1"/>
    <col min="9" max="17" width="9.90625" style="2" customWidth="1"/>
    <col min="18" max="18" width="11.90625" style="2" customWidth="1"/>
    <col min="19" max="16384" width="9.08984375" style="2"/>
  </cols>
  <sheetData>
    <row r="1" spans="1:22" ht="13.65" customHeight="1" x14ac:dyDescent="0.35">
      <c r="A1" s="414" t="s">
        <v>506</v>
      </c>
      <c r="B1" s="414"/>
      <c r="C1" s="414"/>
      <c r="D1" s="414"/>
      <c r="E1" s="414"/>
      <c r="F1" s="414"/>
      <c r="G1" s="414"/>
      <c r="H1" s="414"/>
      <c r="I1" s="414"/>
      <c r="J1" s="414"/>
      <c r="K1" s="414"/>
      <c r="L1" s="414"/>
      <c r="M1" s="414"/>
      <c r="N1" s="415" t="s">
        <v>19</v>
      </c>
      <c r="O1" s="415"/>
      <c r="P1" s="415"/>
      <c r="Q1" s="415"/>
      <c r="R1" s="266"/>
    </row>
    <row r="2" spans="1:22" ht="13.65" customHeight="1" x14ac:dyDescent="0.35">
      <c r="A2" s="414"/>
      <c r="B2" s="414"/>
      <c r="C2" s="414"/>
      <c r="D2" s="414"/>
      <c r="E2" s="414"/>
      <c r="F2" s="414"/>
      <c r="G2" s="414"/>
      <c r="H2" s="414"/>
      <c r="I2" s="414"/>
      <c r="J2" s="414"/>
      <c r="K2" s="414"/>
      <c r="L2" s="414"/>
      <c r="M2" s="414"/>
      <c r="N2" s="267"/>
      <c r="O2" s="267"/>
      <c r="P2" s="416" t="s">
        <v>1</v>
      </c>
      <c r="Q2" s="416"/>
      <c r="R2" s="266"/>
    </row>
    <row r="3" spans="1:22" s="1" customFormat="1" ht="13.65" customHeight="1" x14ac:dyDescent="0.35">
      <c r="A3" s="414"/>
      <c r="B3" s="414"/>
      <c r="C3" s="414"/>
      <c r="D3" s="414"/>
      <c r="E3" s="414"/>
      <c r="F3" s="414"/>
      <c r="G3" s="414"/>
      <c r="H3" s="414"/>
      <c r="I3" s="414"/>
      <c r="J3" s="414"/>
      <c r="K3" s="414"/>
      <c r="L3" s="414"/>
      <c r="M3" s="414"/>
      <c r="N3" s="267"/>
      <c r="O3" s="267"/>
      <c r="P3" s="416" t="s">
        <v>20</v>
      </c>
      <c r="Q3" s="416"/>
      <c r="R3" s="268"/>
    </row>
    <row r="4" spans="1:22" x14ac:dyDescent="0.35">
      <c r="T4" s="168"/>
      <c r="U4" s="168"/>
      <c r="V4" s="168"/>
    </row>
    <row r="5" spans="1:22" x14ac:dyDescent="0.35">
      <c r="T5" s="168"/>
      <c r="U5" s="168"/>
      <c r="V5" s="168"/>
    </row>
    <row r="6" spans="1:22" x14ac:dyDescent="0.35">
      <c r="T6" s="168"/>
      <c r="U6" s="168"/>
      <c r="V6" s="168"/>
    </row>
    <row r="7" spans="1:22" x14ac:dyDescent="0.35">
      <c r="T7" s="288"/>
      <c r="U7" s="288"/>
      <c r="V7" s="288"/>
    </row>
    <row r="8" spans="1:22" x14ac:dyDescent="0.35">
      <c r="T8" s="289" t="s">
        <v>507</v>
      </c>
      <c r="U8" s="290">
        <f>30/42</f>
        <v>0.7142857142857143</v>
      </c>
      <c r="V8" s="291">
        <f>1-U8</f>
        <v>0.2857142857142857</v>
      </c>
    </row>
    <row r="9" spans="1:22" x14ac:dyDescent="0.35">
      <c r="T9" s="288" t="s">
        <v>508</v>
      </c>
      <c r="U9" s="290">
        <v>1</v>
      </c>
      <c r="V9" s="291">
        <f t="shared" ref="V9" si="0">1-U9</f>
        <v>0</v>
      </c>
    </row>
    <row r="10" spans="1:22" x14ac:dyDescent="0.35">
      <c r="T10" s="288" t="s">
        <v>100</v>
      </c>
      <c r="U10" s="291">
        <v>1</v>
      </c>
      <c r="V10" s="288"/>
    </row>
    <row r="11" spans="1:22" x14ac:dyDescent="0.35">
      <c r="T11" s="288" t="s">
        <v>509</v>
      </c>
      <c r="U11" s="290">
        <f>34.7/39</f>
        <v>0.8897435897435898</v>
      </c>
      <c r="V11" s="291">
        <f>1-U11</f>
        <v>0.1102564102564102</v>
      </c>
    </row>
    <row r="12" spans="1:22" x14ac:dyDescent="0.35">
      <c r="T12" s="288" t="s">
        <v>510</v>
      </c>
      <c r="U12" s="290">
        <f>61/72</f>
        <v>0.84722222222222221</v>
      </c>
      <c r="V12" s="291">
        <f>1-U12</f>
        <v>0.15277777777777779</v>
      </c>
    </row>
    <row r="13" spans="1:22" x14ac:dyDescent="0.35">
      <c r="T13" s="168"/>
      <c r="U13" s="168"/>
      <c r="V13" s="168"/>
    </row>
    <row r="14" spans="1:22" x14ac:dyDescent="0.35">
      <c r="T14" s="168"/>
      <c r="U14" s="168"/>
      <c r="V14" s="168"/>
    </row>
    <row r="31" spans="19:20" x14ac:dyDescent="0.35">
      <c r="S31" s="251"/>
      <c r="T31" s="251"/>
    </row>
    <row r="32" spans="19:20" x14ac:dyDescent="0.35">
      <c r="S32" s="251"/>
      <c r="T32" s="251"/>
    </row>
  </sheetData>
  <sheetProtection algorithmName="SHA-512" hashValue="6mYxl+eLxP0b+TbIdR2hTbQWYjogs4nzhHm2G+JM4/AwP1Gv441+ZA9fewDxl+oKpXmysSttJg5A5mgHrRfQLw==" saltValue="xs3mEKvR35+Nl1eAsB4qQQ==" spinCount="100000" sheet="1" objects="1" scenarios="1"/>
  <mergeCells count="4">
    <mergeCell ref="A1:M3"/>
    <mergeCell ref="N1:Q1"/>
    <mergeCell ref="P2:Q2"/>
    <mergeCell ref="P3:Q3"/>
  </mergeCells>
  <hyperlinks>
    <hyperlink ref="P2" location="Index!A1" display="Index" xr:uid="{5B23EC3D-70A8-40D1-9401-F2823D509405}"/>
    <hyperlink ref="P3" r:id="rId1" xr:uid="{EA3D5BA7-47ED-4264-8D5B-A65E12A744EA}"/>
  </hyperlinks>
  <pageMargins left="0.7" right="0.7" top="0.75" bottom="0.75" header="0.3" footer="0.3"/>
  <pageSetup paperSize="9" orientation="portrait" verticalDpi="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CC3300"/>
  </sheetPr>
  <dimension ref="A1:N89"/>
  <sheetViews>
    <sheetView showGridLines="0" tabSelected="1" zoomScaleNormal="100" workbookViewId="0">
      <pane ySplit="6" topLeftCell="A25" activePane="bottomLeft" state="frozen"/>
      <selection activeCell="D7" sqref="D7"/>
      <selection pane="bottomLeft" activeCell="G31" sqref="G31"/>
    </sheetView>
  </sheetViews>
  <sheetFormatPr defaultColWidth="9.08984375" defaultRowHeight="10.5" x14ac:dyDescent="0.35"/>
  <cols>
    <col min="1" max="1" width="50.54296875" style="2" customWidth="1"/>
    <col min="2" max="2" width="14.1796875" style="2" bestFit="1" customWidth="1"/>
    <col min="3" max="3" width="14" style="8" customWidth="1"/>
    <col min="4" max="10" width="12.90625" style="8" customWidth="1"/>
    <col min="11" max="16384" width="9.08984375" style="2"/>
  </cols>
  <sheetData>
    <row r="1" spans="1:10" ht="5.15" customHeight="1" x14ac:dyDescent="0.35">
      <c r="A1" s="411" t="s">
        <v>511</v>
      </c>
      <c r="B1" s="411"/>
      <c r="C1" s="411"/>
      <c r="D1" s="411"/>
      <c r="E1" s="411"/>
      <c r="F1" s="411"/>
      <c r="G1" s="411"/>
      <c r="H1" s="411"/>
    </row>
    <row r="2" spans="1:10" ht="15" customHeight="1" x14ac:dyDescent="0.35">
      <c r="A2" s="411"/>
      <c r="B2" s="411"/>
      <c r="C2" s="411"/>
      <c r="D2" s="411"/>
      <c r="E2" s="411"/>
      <c r="F2" s="411"/>
      <c r="G2" s="411"/>
      <c r="H2" s="411"/>
      <c r="I2" s="407" t="s">
        <v>19</v>
      </c>
      <c r="J2" s="407"/>
    </row>
    <row r="3" spans="1:10" ht="15" customHeight="1" x14ac:dyDescent="0.35">
      <c r="A3" s="411"/>
      <c r="B3" s="411"/>
      <c r="C3" s="411"/>
      <c r="D3" s="411"/>
      <c r="E3" s="411"/>
      <c r="F3" s="411"/>
      <c r="G3" s="411"/>
      <c r="H3" s="411"/>
      <c r="I3" s="109"/>
      <c r="J3" s="119" t="s">
        <v>1</v>
      </c>
    </row>
    <row r="4" spans="1:10" ht="15" customHeight="1" x14ac:dyDescent="0.35">
      <c r="A4" s="411"/>
      <c r="B4" s="411"/>
      <c r="C4" s="411"/>
      <c r="D4" s="411"/>
      <c r="E4" s="411"/>
      <c r="F4" s="411"/>
      <c r="G4" s="411"/>
      <c r="H4" s="411"/>
      <c r="I4" s="109"/>
      <c r="J4" s="119" t="s">
        <v>20</v>
      </c>
    </row>
    <row r="5" spans="1:10" s="1" customFormat="1" ht="5.15" customHeight="1" thickBot="1" x14ac:dyDescent="0.4">
      <c r="A5" s="412"/>
      <c r="B5" s="412"/>
      <c r="C5" s="412"/>
      <c r="D5" s="412"/>
      <c r="E5" s="412"/>
      <c r="F5" s="412"/>
      <c r="G5" s="412"/>
      <c r="H5" s="412"/>
      <c r="I5" s="83"/>
    </row>
    <row r="6" spans="1:10" s="3" customFormat="1" ht="11.15" customHeight="1" thickTop="1" x14ac:dyDescent="0.35">
      <c r="A6" s="4"/>
      <c r="B6" s="4" t="s">
        <v>87</v>
      </c>
      <c r="C6" s="5" t="s">
        <v>504</v>
      </c>
      <c r="D6" s="5" t="s">
        <v>23</v>
      </c>
      <c r="E6" s="5" t="s">
        <v>24</v>
      </c>
      <c r="F6" s="5" t="s">
        <v>25</v>
      </c>
      <c r="G6" s="5" t="s">
        <v>26</v>
      </c>
      <c r="H6" s="5" t="s">
        <v>27</v>
      </c>
      <c r="I6" s="5" t="s">
        <v>28</v>
      </c>
      <c r="J6" s="5" t="s">
        <v>30</v>
      </c>
    </row>
    <row r="7" spans="1:10" ht="11.15" customHeight="1" x14ac:dyDescent="0.35">
      <c r="A7" s="66" t="s">
        <v>512</v>
      </c>
      <c r="B7" s="67"/>
      <c r="C7" s="147"/>
      <c r="D7" s="147"/>
      <c r="E7" s="68"/>
      <c r="F7" s="68"/>
      <c r="G7" s="68"/>
      <c r="H7" s="68"/>
      <c r="I7" s="68"/>
      <c r="J7" s="68"/>
    </row>
    <row r="8" spans="1:10" ht="11.15" customHeight="1" x14ac:dyDescent="0.35">
      <c r="A8" s="13" t="s">
        <v>513</v>
      </c>
      <c r="B8" s="13" t="s">
        <v>514</v>
      </c>
      <c r="C8" s="149">
        <v>15793</v>
      </c>
      <c r="D8" s="149">
        <v>13301</v>
      </c>
      <c r="E8" s="26">
        <v>12856</v>
      </c>
      <c r="F8" s="26">
        <v>12398</v>
      </c>
      <c r="G8" s="26">
        <v>12481</v>
      </c>
      <c r="H8" s="26">
        <v>12954</v>
      </c>
      <c r="I8" s="26">
        <v>11266</v>
      </c>
      <c r="J8" s="26">
        <v>11619</v>
      </c>
    </row>
    <row r="9" spans="1:10" s="168" customFormat="1" ht="11.15" customHeight="1" x14ac:dyDescent="0.35">
      <c r="A9" s="174" t="s">
        <v>515</v>
      </c>
      <c r="B9" s="174" t="s">
        <v>514</v>
      </c>
      <c r="C9" s="149">
        <v>7851</v>
      </c>
      <c r="D9" s="149">
        <v>6682</v>
      </c>
      <c r="E9" s="176">
        <v>6110</v>
      </c>
      <c r="F9" s="176">
        <v>5466</v>
      </c>
      <c r="G9" s="176">
        <v>5588</v>
      </c>
      <c r="H9" s="176">
        <v>5363</v>
      </c>
      <c r="I9" s="176">
        <v>4398</v>
      </c>
      <c r="J9" s="176">
        <v>5062</v>
      </c>
    </row>
    <row r="10" spans="1:10" s="168" customFormat="1" ht="11.15" customHeight="1" x14ac:dyDescent="0.35">
      <c r="A10" s="174" t="s">
        <v>516</v>
      </c>
      <c r="B10" s="174" t="s">
        <v>514</v>
      </c>
      <c r="C10" s="149">
        <v>7942</v>
      </c>
      <c r="D10" s="149">
        <v>6619</v>
      </c>
      <c r="E10" s="176">
        <v>6746</v>
      </c>
      <c r="F10" s="176">
        <v>6932</v>
      </c>
      <c r="G10" s="176">
        <v>6893</v>
      </c>
      <c r="H10" s="176">
        <v>7591</v>
      </c>
      <c r="I10" s="176">
        <v>6868</v>
      </c>
      <c r="J10" s="176">
        <v>6557</v>
      </c>
    </row>
    <row r="11" spans="1:10" s="168" customFormat="1" ht="11.15" customHeight="1" x14ac:dyDescent="0.35">
      <c r="A11" s="178" t="s">
        <v>517</v>
      </c>
      <c r="B11" s="174" t="s">
        <v>514</v>
      </c>
      <c r="C11" s="177">
        <v>1115</v>
      </c>
      <c r="D11" s="177">
        <v>858</v>
      </c>
      <c r="E11" s="176">
        <v>743</v>
      </c>
      <c r="F11" s="176">
        <v>666</v>
      </c>
      <c r="G11" s="176">
        <v>639</v>
      </c>
      <c r="H11" s="176">
        <v>659</v>
      </c>
      <c r="I11" s="176">
        <v>403</v>
      </c>
      <c r="J11" s="176">
        <v>480</v>
      </c>
    </row>
    <row r="12" spans="1:10" ht="11.15" customHeight="1" x14ac:dyDescent="0.35">
      <c r="A12" s="7" t="s">
        <v>518</v>
      </c>
      <c r="B12" s="13" t="s">
        <v>514</v>
      </c>
      <c r="C12" s="142">
        <v>23</v>
      </c>
      <c r="D12" s="142">
        <v>24</v>
      </c>
      <c r="E12" s="25">
        <v>23</v>
      </c>
      <c r="F12" s="25">
        <v>28</v>
      </c>
      <c r="G12" s="25">
        <v>32</v>
      </c>
      <c r="H12" s="25">
        <v>40</v>
      </c>
      <c r="I12" s="25">
        <v>32</v>
      </c>
      <c r="J12" s="25">
        <v>19</v>
      </c>
    </row>
    <row r="13" spans="1:10" ht="11.15" customHeight="1" x14ac:dyDescent="0.35">
      <c r="A13" s="7" t="s">
        <v>519</v>
      </c>
      <c r="B13" s="13" t="s">
        <v>514</v>
      </c>
      <c r="C13" s="150">
        <v>28840</v>
      </c>
      <c r="D13" s="150">
        <v>25145</v>
      </c>
      <c r="E13" s="25">
        <v>17981</v>
      </c>
      <c r="F13" s="25">
        <v>30227</v>
      </c>
      <c r="G13" s="25">
        <v>22457</v>
      </c>
      <c r="H13" s="25">
        <v>19784</v>
      </c>
      <c r="I13" s="25">
        <v>16885</v>
      </c>
      <c r="J13" s="25">
        <v>20481</v>
      </c>
    </row>
    <row r="14" spans="1:10" ht="11.15" customHeight="1" x14ac:dyDescent="0.35">
      <c r="A14" s="69" t="s">
        <v>520</v>
      </c>
      <c r="E14" s="31"/>
      <c r="F14" s="25"/>
      <c r="G14" s="25"/>
      <c r="H14" s="25"/>
      <c r="I14" s="25"/>
      <c r="J14" s="25"/>
    </row>
    <row r="15" spans="1:10" s="168" customFormat="1" ht="11.15" customHeight="1" x14ac:dyDescent="0.35">
      <c r="A15" s="170" t="s">
        <v>521</v>
      </c>
      <c r="B15" s="174" t="s">
        <v>514</v>
      </c>
      <c r="C15" s="175">
        <v>4683</v>
      </c>
      <c r="D15" s="175">
        <v>3958</v>
      </c>
      <c r="E15" s="176">
        <v>3734</v>
      </c>
      <c r="F15" s="176">
        <v>3677</v>
      </c>
      <c r="G15" s="176">
        <v>3752</v>
      </c>
      <c r="H15" s="176">
        <v>4601</v>
      </c>
      <c r="I15" s="176">
        <v>3828</v>
      </c>
      <c r="J15" s="176">
        <v>3764</v>
      </c>
    </row>
    <row r="16" spans="1:10" s="168" customFormat="1" ht="11.15" customHeight="1" x14ac:dyDescent="0.35">
      <c r="A16" s="170" t="s">
        <v>522</v>
      </c>
      <c r="B16" s="174" t="s">
        <v>514</v>
      </c>
      <c r="C16" s="175">
        <v>8780</v>
      </c>
      <c r="D16" s="175">
        <v>7581</v>
      </c>
      <c r="E16" s="176">
        <v>7473</v>
      </c>
      <c r="F16" s="176">
        <v>7234</v>
      </c>
      <c r="G16" s="176">
        <v>7395</v>
      </c>
      <c r="H16" s="176">
        <v>6989</v>
      </c>
      <c r="I16" s="176">
        <v>6428</v>
      </c>
      <c r="J16" s="176">
        <v>6120</v>
      </c>
    </row>
    <row r="17" spans="1:14" s="168" customFormat="1" ht="11.15" customHeight="1" x14ac:dyDescent="0.35">
      <c r="A17" s="170" t="s">
        <v>523</v>
      </c>
      <c r="B17" s="174" t="s">
        <v>514</v>
      </c>
      <c r="C17" s="175">
        <v>2330</v>
      </c>
      <c r="D17" s="175">
        <v>1762</v>
      </c>
      <c r="E17" s="176">
        <v>1649</v>
      </c>
      <c r="F17" s="176">
        <v>1487</v>
      </c>
      <c r="G17" s="176">
        <v>1334</v>
      </c>
      <c r="H17" s="176">
        <v>1364</v>
      </c>
      <c r="I17" s="176">
        <v>1010</v>
      </c>
      <c r="J17" s="176">
        <v>989</v>
      </c>
    </row>
    <row r="18" spans="1:14" ht="21.9" customHeight="1" x14ac:dyDescent="0.35">
      <c r="A18" s="27" t="s">
        <v>524</v>
      </c>
      <c r="B18" s="6" t="s">
        <v>102</v>
      </c>
      <c r="C18" s="9">
        <v>10.1</v>
      </c>
      <c r="D18" s="144">
        <v>11.51</v>
      </c>
      <c r="E18" s="24">
        <v>12.32</v>
      </c>
      <c r="F18" s="24">
        <v>11.05</v>
      </c>
      <c r="G18" s="24">
        <v>11.8</v>
      </c>
      <c r="H18" s="24">
        <v>10.3</v>
      </c>
      <c r="I18" s="24">
        <v>11.28</v>
      </c>
      <c r="J18" s="24">
        <v>28</v>
      </c>
    </row>
    <row r="19" spans="1:14" ht="21.9" customHeight="1" x14ac:dyDescent="0.35">
      <c r="A19" s="27" t="s">
        <v>525</v>
      </c>
      <c r="B19" s="6" t="s">
        <v>102</v>
      </c>
      <c r="C19" s="9">
        <v>100</v>
      </c>
      <c r="D19" s="9">
        <v>100</v>
      </c>
      <c r="E19" s="24">
        <v>100</v>
      </c>
      <c r="F19" s="24">
        <v>100</v>
      </c>
      <c r="G19" s="24">
        <v>99.68</v>
      </c>
      <c r="H19" s="24">
        <v>97.14</v>
      </c>
      <c r="I19" s="24">
        <v>100</v>
      </c>
      <c r="J19" s="24">
        <v>100</v>
      </c>
    </row>
    <row r="20" spans="1:14" customFormat="1" ht="11.15" customHeight="1" x14ac:dyDescent="0.35">
      <c r="A20" s="27" t="s">
        <v>526</v>
      </c>
      <c r="B20" s="6" t="s">
        <v>527</v>
      </c>
      <c r="C20" s="145">
        <v>1632.48</v>
      </c>
      <c r="D20" s="145">
        <v>1635.68</v>
      </c>
      <c r="E20" s="24">
        <v>1623.49</v>
      </c>
      <c r="F20" s="24">
        <v>1424.6</v>
      </c>
      <c r="G20" s="24">
        <v>1208.24</v>
      </c>
      <c r="H20" s="24">
        <v>1220.53</v>
      </c>
      <c r="I20" s="24">
        <v>1325</v>
      </c>
      <c r="J20" s="24" t="s">
        <v>443</v>
      </c>
      <c r="K20" s="30"/>
      <c r="L20" s="30"/>
      <c r="M20" s="30"/>
      <c r="N20" s="30"/>
    </row>
    <row r="21" spans="1:14" customFormat="1" ht="11.15" customHeight="1" x14ac:dyDescent="0.35">
      <c r="A21" s="27" t="s">
        <v>528</v>
      </c>
      <c r="B21" s="6" t="s">
        <v>102</v>
      </c>
      <c r="C21" s="152">
        <v>9.3399999999999997E-2</v>
      </c>
      <c r="D21" s="152">
        <v>8.4099999999999994E-2</v>
      </c>
      <c r="E21" s="231">
        <v>0.1028</v>
      </c>
      <c r="F21" s="231">
        <v>8.0500000000000002E-2</v>
      </c>
      <c r="G21" s="231">
        <v>5.7599999999999998E-2</v>
      </c>
      <c r="H21" s="231">
        <v>5.3100000000000001E-2</v>
      </c>
      <c r="I21" s="231">
        <v>5.3800000000000001E-2</v>
      </c>
      <c r="J21" s="231">
        <v>4.65E-2</v>
      </c>
    </row>
    <row r="22" spans="1:14" customFormat="1" ht="11.15" customHeight="1" x14ac:dyDescent="0.35">
      <c r="A22" s="27" t="s">
        <v>529</v>
      </c>
      <c r="B22" s="6" t="s">
        <v>102</v>
      </c>
      <c r="C22" s="152">
        <v>7.0599999999999996E-2</v>
      </c>
      <c r="D22" s="152">
        <f>D11/D8</f>
        <v>6.4506428088113674E-2</v>
      </c>
      <c r="E22" s="70">
        <f>E11/E8</f>
        <v>5.7794026135656505E-2</v>
      </c>
      <c r="F22" s="70">
        <f>F11/F8</f>
        <v>5.3718341668010969E-2</v>
      </c>
      <c r="G22" s="70">
        <f t="shared" ref="G22:J22" si="0">G11/G8</f>
        <v>5.1197820687444918E-2</v>
      </c>
      <c r="H22" s="70">
        <f t="shared" si="0"/>
        <v>5.0872317430909371E-2</v>
      </c>
      <c r="I22" s="70">
        <f t="shared" si="0"/>
        <v>3.5771347417006924E-2</v>
      </c>
      <c r="J22" s="70">
        <f t="shared" si="0"/>
        <v>4.1311644719855406E-2</v>
      </c>
    </row>
    <row r="23" spans="1:14" ht="11.15" customHeight="1" x14ac:dyDescent="0.35">
      <c r="A23" s="69" t="s">
        <v>530</v>
      </c>
      <c r="B23" s="6"/>
      <c r="C23" s="144"/>
      <c r="D23" s="144"/>
      <c r="E23" s="25"/>
      <c r="F23" s="25"/>
      <c r="G23" s="25"/>
      <c r="H23" s="25"/>
      <c r="I23" s="25"/>
      <c r="J23" s="25"/>
    </row>
    <row r="24" spans="1:14" ht="11.15" customHeight="1" x14ac:dyDescent="0.35">
      <c r="A24" s="69" t="s">
        <v>531</v>
      </c>
      <c r="B24" s="6" t="s">
        <v>532</v>
      </c>
      <c r="C24" s="151">
        <v>89468</v>
      </c>
      <c r="D24" s="151">
        <v>282511</v>
      </c>
      <c r="E24" s="25">
        <v>402294</v>
      </c>
      <c r="F24" s="25">
        <v>215317</v>
      </c>
      <c r="G24" s="25">
        <v>106245</v>
      </c>
      <c r="H24" s="25" t="s">
        <v>443</v>
      </c>
      <c r="I24" s="25">
        <v>41040</v>
      </c>
      <c r="J24" s="25" t="s">
        <v>443</v>
      </c>
    </row>
    <row r="25" spans="1:14" ht="11.15" customHeight="1" x14ac:dyDescent="0.35">
      <c r="A25" s="69" t="s">
        <v>533</v>
      </c>
      <c r="E25" s="2"/>
      <c r="F25" s="2"/>
      <c r="G25" s="2"/>
      <c r="H25" s="2"/>
      <c r="I25" s="2"/>
      <c r="J25" s="2"/>
    </row>
    <row r="26" spans="1:14" ht="11.15" customHeight="1" x14ac:dyDescent="0.35">
      <c r="A26" s="6" t="s">
        <v>534</v>
      </c>
      <c r="B26" s="6" t="s">
        <v>532</v>
      </c>
      <c r="C26" s="151">
        <v>217777</v>
      </c>
      <c r="D26" s="151">
        <v>265188</v>
      </c>
      <c r="E26" s="25">
        <v>229697</v>
      </c>
      <c r="F26" s="25">
        <v>228586</v>
      </c>
      <c r="G26" s="25">
        <v>171814</v>
      </c>
      <c r="H26" s="25">
        <v>299874</v>
      </c>
      <c r="I26" s="25" t="s">
        <v>443</v>
      </c>
      <c r="J26" s="25" t="s">
        <v>443</v>
      </c>
    </row>
    <row r="27" spans="1:14" ht="11.15" customHeight="1" x14ac:dyDescent="0.35">
      <c r="A27" s="6" t="s">
        <v>535</v>
      </c>
      <c r="B27" s="6" t="s">
        <v>532</v>
      </c>
      <c r="C27" s="151">
        <v>554742</v>
      </c>
      <c r="D27" s="151">
        <v>1040697</v>
      </c>
      <c r="E27" s="25">
        <v>1260013</v>
      </c>
      <c r="F27" s="25">
        <v>1091255</v>
      </c>
      <c r="G27" s="25">
        <v>630688</v>
      </c>
      <c r="H27" s="25">
        <v>1086676</v>
      </c>
      <c r="I27" s="25" t="s">
        <v>443</v>
      </c>
      <c r="J27" s="25" t="s">
        <v>443</v>
      </c>
    </row>
    <row r="28" spans="1:14" ht="11.15" customHeight="1" x14ac:dyDescent="0.35">
      <c r="A28" s="10" t="s">
        <v>536</v>
      </c>
      <c r="B28" s="6" t="s">
        <v>532</v>
      </c>
      <c r="C28" s="144">
        <v>25</v>
      </c>
      <c r="D28" s="144">
        <v>21.48</v>
      </c>
      <c r="E28" s="24">
        <v>31.29</v>
      </c>
      <c r="F28" s="24">
        <v>17.37</v>
      </c>
      <c r="G28" s="24">
        <v>9.59</v>
      </c>
      <c r="H28" s="24">
        <v>32.590000000000003</v>
      </c>
      <c r="I28" s="24">
        <v>26</v>
      </c>
      <c r="J28" s="24">
        <v>37</v>
      </c>
    </row>
    <row r="29" spans="1:14" ht="11.15" customHeight="1" x14ac:dyDescent="0.35">
      <c r="A29" s="10" t="s">
        <v>537</v>
      </c>
      <c r="B29" s="10"/>
      <c r="C29" s="148"/>
      <c r="D29" s="148"/>
      <c r="E29" s="71"/>
      <c r="F29" s="71"/>
      <c r="G29" s="71"/>
      <c r="H29" s="71"/>
      <c r="I29" s="71"/>
      <c r="J29" s="71"/>
    </row>
    <row r="30" spans="1:14" ht="11.15" customHeight="1" x14ac:dyDescent="0.35">
      <c r="A30" s="6" t="s">
        <v>538</v>
      </c>
      <c r="B30" s="6" t="s">
        <v>514</v>
      </c>
      <c r="C30" s="144">
        <v>33</v>
      </c>
      <c r="D30" s="144">
        <v>16</v>
      </c>
      <c r="E30" s="25">
        <v>36</v>
      </c>
      <c r="F30" s="25">
        <v>55</v>
      </c>
      <c r="G30" s="25">
        <v>40</v>
      </c>
      <c r="H30" s="25">
        <v>57</v>
      </c>
      <c r="I30" s="25">
        <v>65</v>
      </c>
      <c r="J30" s="25">
        <v>69</v>
      </c>
    </row>
    <row r="31" spans="1:14" ht="11.15" customHeight="1" x14ac:dyDescent="0.35">
      <c r="A31" s="6" t="s">
        <v>539</v>
      </c>
      <c r="B31" s="6" t="s">
        <v>540</v>
      </c>
      <c r="C31" s="144">
        <v>0.19</v>
      </c>
      <c r="D31" s="144">
        <v>9.5000000000000001E-2</v>
      </c>
      <c r="E31" s="24">
        <v>0.2</v>
      </c>
      <c r="F31" s="24">
        <v>0.32</v>
      </c>
      <c r="G31" s="24">
        <v>0.26</v>
      </c>
      <c r="H31" s="24">
        <v>0.32</v>
      </c>
      <c r="I31" s="24">
        <v>0.36</v>
      </c>
      <c r="J31" s="24">
        <v>0.43</v>
      </c>
    </row>
    <row r="32" spans="1:14" ht="11.15" customHeight="1" x14ac:dyDescent="0.35">
      <c r="A32" s="6" t="s">
        <v>541</v>
      </c>
      <c r="B32" s="6" t="s">
        <v>540</v>
      </c>
      <c r="C32" s="144">
        <v>0.14000000000000001</v>
      </c>
      <c r="D32" s="144">
        <v>0.106</v>
      </c>
      <c r="E32" s="24">
        <v>0.33</v>
      </c>
      <c r="F32" s="24">
        <v>0.36</v>
      </c>
      <c r="G32" s="28" t="s">
        <v>443</v>
      </c>
      <c r="H32" s="28" t="s">
        <v>443</v>
      </c>
      <c r="I32" s="28" t="s">
        <v>443</v>
      </c>
      <c r="J32" s="28" t="s">
        <v>443</v>
      </c>
    </row>
    <row r="33" spans="1:10" ht="11.15" customHeight="1" x14ac:dyDescent="0.35">
      <c r="A33" s="6" t="s">
        <v>542</v>
      </c>
      <c r="B33" s="6" t="s">
        <v>540</v>
      </c>
      <c r="C33" s="144">
        <v>0.2</v>
      </c>
      <c r="D33" s="144">
        <v>9.2999999999999999E-2</v>
      </c>
      <c r="E33" s="24">
        <v>0.19</v>
      </c>
      <c r="F33" s="24">
        <v>0.31</v>
      </c>
      <c r="G33" s="25" t="s">
        <v>443</v>
      </c>
      <c r="H33" s="25" t="s">
        <v>443</v>
      </c>
      <c r="I33" s="25" t="s">
        <v>443</v>
      </c>
      <c r="J33" s="25" t="s">
        <v>443</v>
      </c>
    </row>
    <row r="34" spans="1:10" ht="11.15" customHeight="1" x14ac:dyDescent="0.35">
      <c r="A34" s="10" t="s">
        <v>543</v>
      </c>
      <c r="B34" s="6"/>
      <c r="C34" s="144"/>
      <c r="D34" s="144"/>
      <c r="E34" s="25"/>
      <c r="F34" s="25"/>
      <c r="G34" s="25"/>
      <c r="H34" s="25"/>
      <c r="I34" s="25"/>
      <c r="J34" s="25"/>
    </row>
    <row r="35" spans="1:10" ht="11.15" customHeight="1" x14ac:dyDescent="0.35">
      <c r="A35" s="27" t="s">
        <v>544</v>
      </c>
      <c r="B35" s="6" t="s">
        <v>545</v>
      </c>
      <c r="C35" s="144">
        <v>363</v>
      </c>
      <c r="D35" s="144">
        <v>298</v>
      </c>
      <c r="E35" s="141">
        <v>356</v>
      </c>
      <c r="F35" s="29">
        <v>218</v>
      </c>
      <c r="G35" s="25">
        <v>176</v>
      </c>
      <c r="H35" s="25">
        <v>152</v>
      </c>
      <c r="I35" s="25">
        <v>63</v>
      </c>
      <c r="J35" s="25">
        <v>61</v>
      </c>
    </row>
    <row r="36" spans="1:10" ht="11.15" customHeight="1" x14ac:dyDescent="0.35">
      <c r="A36" s="10" t="s">
        <v>546</v>
      </c>
      <c r="B36" s="10"/>
      <c r="C36" s="148"/>
      <c r="D36" s="148"/>
      <c r="E36" s="10"/>
      <c r="F36" s="10"/>
      <c r="G36" s="10"/>
      <c r="H36" s="10"/>
      <c r="I36" s="10"/>
      <c r="J36" s="10"/>
    </row>
    <row r="37" spans="1:10" ht="11.15" customHeight="1" x14ac:dyDescent="0.35">
      <c r="A37" s="6" t="s">
        <v>547</v>
      </c>
      <c r="B37" s="6" t="s">
        <v>514</v>
      </c>
      <c r="C37" s="144">
        <v>2</v>
      </c>
      <c r="D37" s="144">
        <v>15</v>
      </c>
      <c r="E37" s="25">
        <v>9</v>
      </c>
      <c r="F37" s="25">
        <v>16</v>
      </c>
      <c r="G37" s="25">
        <v>9</v>
      </c>
      <c r="H37" s="25" t="s">
        <v>443</v>
      </c>
      <c r="I37" s="25" t="s">
        <v>443</v>
      </c>
      <c r="J37" s="25" t="s">
        <v>443</v>
      </c>
    </row>
    <row r="38" spans="1:10" ht="11.15" customHeight="1" x14ac:dyDescent="0.35">
      <c r="A38" s="6" t="s">
        <v>548</v>
      </c>
      <c r="B38" s="6" t="s">
        <v>549</v>
      </c>
      <c r="C38" s="144">
        <v>4.09</v>
      </c>
      <c r="D38" s="144">
        <v>4.09</v>
      </c>
      <c r="E38" s="24">
        <v>4.09</v>
      </c>
      <c r="F38" s="25" t="s">
        <v>443</v>
      </c>
      <c r="G38" s="25" t="s">
        <v>443</v>
      </c>
      <c r="H38" s="25" t="s">
        <v>443</v>
      </c>
      <c r="I38" s="24">
        <v>3.88</v>
      </c>
      <c r="J38" s="24">
        <v>3.76</v>
      </c>
    </row>
    <row r="39" spans="1:10" x14ac:dyDescent="0.35">
      <c r="E39" s="31"/>
      <c r="F39" s="31"/>
      <c r="G39" s="31"/>
      <c r="H39" s="31"/>
      <c r="I39" s="28"/>
      <c r="J39" s="32"/>
    </row>
    <row r="40" spans="1:10" x14ac:dyDescent="0.35">
      <c r="A40" s="3" t="s">
        <v>492</v>
      </c>
      <c r="E40" s="20"/>
      <c r="F40" s="20"/>
      <c r="G40" s="20"/>
      <c r="H40" s="20"/>
      <c r="I40" s="20"/>
      <c r="J40" s="20"/>
    </row>
    <row r="41" spans="1:10" x14ac:dyDescent="0.35">
      <c r="A41" s="410" t="s">
        <v>550</v>
      </c>
      <c r="B41" s="410"/>
      <c r="C41" s="410"/>
      <c r="D41" s="410"/>
      <c r="E41" s="410"/>
      <c r="F41" s="410"/>
      <c r="G41" s="410"/>
      <c r="H41" s="410"/>
      <c r="I41" s="410"/>
      <c r="J41" s="410"/>
    </row>
    <row r="42" spans="1:10" x14ac:dyDescent="0.35">
      <c r="A42" s="410" t="s">
        <v>551</v>
      </c>
      <c r="B42" s="410"/>
      <c r="C42" s="410"/>
      <c r="D42" s="410"/>
      <c r="E42" s="410"/>
      <c r="F42" s="410"/>
      <c r="G42" s="410"/>
      <c r="H42" s="410"/>
      <c r="I42" s="410"/>
      <c r="J42" s="410"/>
    </row>
    <row r="43" spans="1:10" x14ac:dyDescent="0.35">
      <c r="A43" s="410" t="s">
        <v>552</v>
      </c>
      <c r="B43" s="410"/>
      <c r="C43" s="410"/>
      <c r="D43" s="410"/>
      <c r="E43" s="410"/>
      <c r="F43" s="410"/>
      <c r="G43" s="410"/>
      <c r="H43" s="410"/>
      <c r="I43" s="410"/>
      <c r="J43" s="410"/>
    </row>
    <row r="44" spans="1:10" x14ac:dyDescent="0.35">
      <c r="E44" s="20"/>
      <c r="F44" s="20"/>
      <c r="G44" s="20"/>
      <c r="H44" s="20"/>
      <c r="I44" s="20"/>
      <c r="J44" s="20"/>
    </row>
    <row r="45" spans="1:10" x14ac:dyDescent="0.35">
      <c r="E45" s="20"/>
      <c r="F45" s="20"/>
      <c r="G45" s="20"/>
      <c r="H45" s="20"/>
      <c r="I45" s="20"/>
      <c r="J45" s="20"/>
    </row>
    <row r="46" spans="1:10" x14ac:dyDescent="0.35">
      <c r="E46" s="20"/>
      <c r="F46" s="20"/>
      <c r="G46" s="20"/>
      <c r="H46" s="20"/>
      <c r="I46" s="20"/>
      <c r="J46" s="20"/>
    </row>
    <row r="47" spans="1:10" x14ac:dyDescent="0.35">
      <c r="E47" s="20"/>
      <c r="F47" s="20"/>
      <c r="G47" s="20"/>
      <c r="H47" s="20"/>
      <c r="I47" s="20"/>
      <c r="J47" s="20"/>
    </row>
    <row r="48" spans="1:10" x14ac:dyDescent="0.35">
      <c r="E48" s="20"/>
      <c r="F48" s="20"/>
      <c r="G48" s="20"/>
      <c r="H48" s="20"/>
      <c r="I48" s="20"/>
      <c r="J48" s="20"/>
    </row>
    <row r="49" spans="5:10" x14ac:dyDescent="0.35">
      <c r="E49" s="20"/>
      <c r="F49" s="20"/>
      <c r="G49" s="20"/>
      <c r="H49" s="20"/>
      <c r="I49" s="20"/>
      <c r="J49" s="20"/>
    </row>
    <row r="50" spans="5:10" x14ac:dyDescent="0.35">
      <c r="E50" s="20"/>
      <c r="F50" s="20"/>
      <c r="G50" s="20"/>
      <c r="H50" s="20"/>
      <c r="I50" s="20"/>
      <c r="J50" s="20"/>
    </row>
    <row r="51" spans="5:10" x14ac:dyDescent="0.35">
      <c r="E51" s="20"/>
      <c r="F51" s="20"/>
      <c r="G51" s="20"/>
      <c r="H51" s="20"/>
      <c r="I51" s="20"/>
      <c r="J51" s="20"/>
    </row>
    <row r="52" spans="5:10" x14ac:dyDescent="0.35">
      <c r="E52" s="20"/>
      <c r="F52" s="20"/>
      <c r="G52" s="20"/>
      <c r="H52" s="20"/>
      <c r="I52" s="20"/>
      <c r="J52" s="20"/>
    </row>
    <row r="53" spans="5:10" x14ac:dyDescent="0.35">
      <c r="E53" s="20"/>
      <c r="F53" s="20"/>
      <c r="G53" s="20"/>
      <c r="H53" s="20"/>
      <c r="I53" s="20"/>
      <c r="J53" s="20"/>
    </row>
    <row r="54" spans="5:10" x14ac:dyDescent="0.35">
      <c r="E54" s="20"/>
      <c r="F54" s="20"/>
      <c r="G54" s="20"/>
      <c r="H54" s="20"/>
      <c r="I54" s="20"/>
      <c r="J54" s="20"/>
    </row>
    <row r="55" spans="5:10" x14ac:dyDescent="0.35">
      <c r="E55" s="20"/>
      <c r="F55" s="20"/>
      <c r="G55" s="20"/>
      <c r="H55" s="20"/>
      <c r="I55" s="20"/>
      <c r="J55" s="20"/>
    </row>
    <row r="56" spans="5:10" x14ac:dyDescent="0.35">
      <c r="E56" s="20"/>
      <c r="F56" s="20"/>
      <c r="G56" s="20"/>
      <c r="H56" s="20"/>
      <c r="I56" s="20"/>
      <c r="J56" s="20"/>
    </row>
    <row r="57" spans="5:10" x14ac:dyDescent="0.35">
      <c r="E57" s="20"/>
      <c r="F57" s="20"/>
      <c r="G57" s="20"/>
      <c r="H57" s="20"/>
      <c r="I57" s="20"/>
      <c r="J57" s="20"/>
    </row>
    <row r="58" spans="5:10" x14ac:dyDescent="0.35">
      <c r="E58" s="20"/>
      <c r="F58" s="20"/>
      <c r="G58" s="20"/>
      <c r="H58" s="20"/>
      <c r="I58" s="20"/>
      <c r="J58" s="20"/>
    </row>
    <row r="59" spans="5:10" x14ac:dyDescent="0.35">
      <c r="E59" s="20"/>
      <c r="F59" s="20"/>
      <c r="G59" s="20"/>
      <c r="H59" s="20"/>
      <c r="I59" s="20"/>
      <c r="J59" s="20"/>
    </row>
    <row r="60" spans="5:10" x14ac:dyDescent="0.35">
      <c r="E60" s="20"/>
      <c r="F60" s="20"/>
      <c r="G60" s="20"/>
      <c r="H60" s="20"/>
      <c r="I60" s="20"/>
      <c r="J60" s="20"/>
    </row>
    <row r="61" spans="5:10" x14ac:dyDescent="0.35">
      <c r="E61" s="20"/>
      <c r="F61" s="20"/>
      <c r="G61" s="20"/>
      <c r="H61" s="20"/>
      <c r="I61" s="20"/>
      <c r="J61" s="20"/>
    </row>
    <row r="62" spans="5:10" x14ac:dyDescent="0.35">
      <c r="E62" s="20"/>
      <c r="F62" s="20"/>
      <c r="G62" s="20"/>
      <c r="H62" s="20"/>
      <c r="I62" s="20"/>
      <c r="J62" s="20"/>
    </row>
    <row r="63" spans="5:10" x14ac:dyDescent="0.35">
      <c r="E63" s="20"/>
      <c r="F63" s="20"/>
      <c r="G63" s="20"/>
      <c r="H63" s="20"/>
      <c r="I63" s="20"/>
      <c r="J63" s="20"/>
    </row>
    <row r="64" spans="5:10" x14ac:dyDescent="0.35">
      <c r="E64" s="20"/>
      <c r="F64" s="20"/>
      <c r="G64" s="20"/>
      <c r="H64" s="20"/>
      <c r="I64" s="20"/>
      <c r="J64" s="20"/>
    </row>
    <row r="65" spans="5:10" x14ac:dyDescent="0.35">
      <c r="E65" s="20"/>
      <c r="F65" s="20"/>
      <c r="G65" s="20"/>
      <c r="H65" s="20"/>
      <c r="I65" s="20"/>
      <c r="J65" s="20"/>
    </row>
    <row r="66" spans="5:10" x14ac:dyDescent="0.35">
      <c r="E66" s="20"/>
      <c r="F66" s="20"/>
      <c r="G66" s="20"/>
      <c r="H66" s="20"/>
      <c r="I66" s="20"/>
      <c r="J66" s="20"/>
    </row>
    <row r="67" spans="5:10" x14ac:dyDescent="0.35">
      <c r="E67" s="20"/>
      <c r="F67" s="20"/>
      <c r="G67" s="20"/>
      <c r="H67" s="20"/>
      <c r="I67" s="20"/>
      <c r="J67" s="20"/>
    </row>
    <row r="68" spans="5:10" x14ac:dyDescent="0.35">
      <c r="E68" s="20"/>
      <c r="F68" s="20"/>
      <c r="G68" s="20"/>
      <c r="H68" s="20"/>
      <c r="I68" s="20"/>
      <c r="J68" s="20"/>
    </row>
    <row r="69" spans="5:10" x14ac:dyDescent="0.35">
      <c r="E69" s="20"/>
      <c r="F69" s="20"/>
      <c r="G69" s="20"/>
      <c r="H69" s="20"/>
      <c r="I69" s="20"/>
      <c r="J69" s="20"/>
    </row>
    <row r="70" spans="5:10" x14ac:dyDescent="0.35">
      <c r="E70" s="20"/>
      <c r="F70" s="20"/>
      <c r="G70" s="20"/>
      <c r="H70" s="20"/>
      <c r="I70" s="20"/>
      <c r="J70" s="20"/>
    </row>
    <row r="71" spans="5:10" x14ac:dyDescent="0.35">
      <c r="E71" s="20"/>
      <c r="F71" s="20"/>
      <c r="G71" s="20"/>
      <c r="H71" s="20"/>
      <c r="I71" s="20"/>
      <c r="J71" s="20"/>
    </row>
    <row r="72" spans="5:10" x14ac:dyDescent="0.35">
      <c r="E72" s="20"/>
      <c r="F72" s="20"/>
      <c r="G72" s="20"/>
      <c r="H72" s="20"/>
      <c r="I72" s="20"/>
      <c r="J72" s="20"/>
    </row>
    <row r="73" spans="5:10" x14ac:dyDescent="0.35">
      <c r="E73" s="20"/>
      <c r="F73" s="20"/>
      <c r="G73" s="20"/>
      <c r="H73" s="20"/>
      <c r="I73" s="20"/>
      <c r="J73" s="20"/>
    </row>
    <row r="74" spans="5:10" x14ac:dyDescent="0.35">
      <c r="E74" s="20"/>
      <c r="F74" s="20"/>
      <c r="G74" s="20"/>
      <c r="H74" s="20"/>
      <c r="I74" s="20"/>
      <c r="J74" s="20"/>
    </row>
    <row r="75" spans="5:10" x14ac:dyDescent="0.35">
      <c r="E75" s="20"/>
      <c r="F75" s="20"/>
      <c r="G75" s="20"/>
      <c r="H75" s="20"/>
      <c r="I75" s="20"/>
      <c r="J75" s="20"/>
    </row>
    <row r="76" spans="5:10" x14ac:dyDescent="0.35">
      <c r="E76" s="20"/>
      <c r="F76" s="20"/>
      <c r="G76" s="20"/>
      <c r="H76" s="20"/>
      <c r="I76" s="20"/>
      <c r="J76" s="20"/>
    </row>
    <row r="77" spans="5:10" x14ac:dyDescent="0.35">
      <c r="E77" s="20"/>
      <c r="F77" s="20"/>
      <c r="G77" s="20"/>
      <c r="H77" s="20"/>
      <c r="I77" s="20"/>
      <c r="J77" s="20"/>
    </row>
    <row r="78" spans="5:10" x14ac:dyDescent="0.35">
      <c r="E78" s="20"/>
      <c r="F78" s="20"/>
      <c r="G78" s="20"/>
      <c r="H78" s="20"/>
      <c r="I78" s="20"/>
      <c r="J78" s="20"/>
    </row>
    <row r="79" spans="5:10" x14ac:dyDescent="0.35">
      <c r="E79" s="20"/>
      <c r="F79" s="20"/>
      <c r="G79" s="20"/>
      <c r="H79" s="20"/>
      <c r="I79" s="20"/>
      <c r="J79" s="20"/>
    </row>
    <row r="80" spans="5:10" x14ac:dyDescent="0.35">
      <c r="E80" s="20"/>
      <c r="F80" s="20"/>
      <c r="G80" s="20"/>
      <c r="H80" s="20"/>
      <c r="I80" s="20"/>
      <c r="J80" s="20"/>
    </row>
    <row r="81" spans="5:10" x14ac:dyDescent="0.35">
      <c r="E81" s="20"/>
      <c r="F81" s="20"/>
      <c r="G81" s="20"/>
      <c r="H81" s="20"/>
      <c r="I81" s="20"/>
      <c r="J81" s="20"/>
    </row>
    <row r="82" spans="5:10" x14ac:dyDescent="0.35">
      <c r="E82" s="20"/>
      <c r="F82" s="20"/>
      <c r="G82" s="20"/>
      <c r="H82" s="20"/>
      <c r="I82" s="20"/>
      <c r="J82" s="20"/>
    </row>
    <row r="83" spans="5:10" x14ac:dyDescent="0.35">
      <c r="E83" s="20"/>
      <c r="F83" s="20"/>
      <c r="G83" s="20"/>
      <c r="H83" s="20"/>
      <c r="I83" s="20"/>
      <c r="J83" s="20"/>
    </row>
    <row r="84" spans="5:10" x14ac:dyDescent="0.35">
      <c r="E84" s="20"/>
      <c r="F84" s="20"/>
      <c r="G84" s="20"/>
      <c r="H84" s="20"/>
      <c r="I84" s="20"/>
      <c r="J84" s="20"/>
    </row>
    <row r="85" spans="5:10" x14ac:dyDescent="0.35">
      <c r="E85" s="20"/>
      <c r="F85" s="20"/>
      <c r="G85" s="20"/>
      <c r="H85" s="20"/>
      <c r="I85" s="20"/>
      <c r="J85" s="20"/>
    </row>
    <row r="86" spans="5:10" x14ac:dyDescent="0.35">
      <c r="E86" s="20"/>
      <c r="F86" s="20"/>
      <c r="G86" s="20"/>
      <c r="H86" s="20"/>
      <c r="I86" s="20"/>
      <c r="J86" s="20"/>
    </row>
    <row r="87" spans="5:10" x14ac:dyDescent="0.35">
      <c r="E87" s="20"/>
      <c r="F87" s="20"/>
      <c r="G87" s="20"/>
      <c r="H87" s="20"/>
      <c r="I87" s="20"/>
      <c r="J87" s="20"/>
    </row>
    <row r="88" spans="5:10" x14ac:dyDescent="0.35">
      <c r="E88" s="20"/>
      <c r="F88" s="20"/>
      <c r="G88" s="20"/>
      <c r="H88" s="20"/>
      <c r="I88" s="20"/>
      <c r="J88" s="20"/>
    </row>
    <row r="89" spans="5:10" x14ac:dyDescent="0.35">
      <c r="E89" s="20"/>
      <c r="F89" s="20"/>
      <c r="G89" s="20"/>
      <c r="H89" s="20"/>
      <c r="I89" s="20"/>
      <c r="J89" s="20"/>
    </row>
  </sheetData>
  <sheetProtection algorithmName="SHA-512" hashValue="1pkUaUR5P6f53fBXwrklcNgzGBN9o5xJvOzIyzp6ZvTCnVoFgphmy6/261t8vmcz96zFegEp69INSO1WnaQU9A==" saltValue="EJYnqKtB6qocqRq45rvbWw==" spinCount="100000" sheet="1" objects="1" scenarios="1"/>
  <mergeCells count="5">
    <mergeCell ref="A41:J41"/>
    <mergeCell ref="A43:J43"/>
    <mergeCell ref="I2:J2"/>
    <mergeCell ref="A1:H5"/>
    <mergeCell ref="A42:J42"/>
  </mergeCells>
  <hyperlinks>
    <hyperlink ref="J4" r:id="rId1" xr:uid="{00000000-0004-0000-0F00-000000000000}"/>
    <hyperlink ref="J3" location="Index!A1" display="Index" xr:uid="{00000000-0004-0000-0F00-000001000000}"/>
  </hyperlinks>
  <pageMargins left="0.7" right="0.7" top="0.75" bottom="0.75" header="0.3" footer="0.3"/>
  <pageSetup paperSize="9" orientation="portrait" verticalDpi="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CC3300"/>
  </sheetPr>
  <dimension ref="A1:Q3"/>
  <sheetViews>
    <sheetView showGridLines="0" topLeftCell="C2" zoomScale="90" zoomScaleNormal="90" workbookViewId="0">
      <selection activeCell="U31" sqref="U31"/>
    </sheetView>
  </sheetViews>
  <sheetFormatPr defaultColWidth="9.08984375" defaultRowHeight="10.5" x14ac:dyDescent="0.35"/>
  <cols>
    <col min="1" max="2" width="9.90625" style="2" customWidth="1"/>
    <col min="3" max="8" width="9.90625" style="8" customWidth="1"/>
    <col min="9" max="17" width="9.90625" style="2" customWidth="1"/>
    <col min="18" max="16384" width="9.08984375" style="2"/>
  </cols>
  <sheetData>
    <row r="1" spans="1:17" ht="13.65" customHeight="1" x14ac:dyDescent="0.35">
      <c r="A1" s="333" t="s">
        <v>553</v>
      </c>
      <c r="B1" s="333"/>
      <c r="C1" s="333"/>
      <c r="D1" s="333"/>
      <c r="E1" s="333"/>
      <c r="F1" s="333"/>
      <c r="G1" s="333"/>
      <c r="H1" s="333"/>
      <c r="I1" s="333"/>
      <c r="J1" s="333"/>
      <c r="K1" s="333"/>
      <c r="L1" s="333"/>
      <c r="M1" s="333"/>
      <c r="N1" s="333"/>
      <c r="O1" s="334" t="s">
        <v>19</v>
      </c>
      <c r="P1" s="334"/>
      <c r="Q1" s="334"/>
    </row>
    <row r="2" spans="1:17" ht="13.65" customHeight="1" x14ac:dyDescent="0.35">
      <c r="A2" s="333"/>
      <c r="B2" s="333"/>
      <c r="C2" s="333"/>
      <c r="D2" s="333"/>
      <c r="E2" s="333"/>
      <c r="F2" s="333"/>
      <c r="G2" s="333"/>
      <c r="H2" s="333"/>
      <c r="I2" s="333"/>
      <c r="J2" s="333"/>
      <c r="K2" s="333"/>
      <c r="L2" s="333"/>
      <c r="M2" s="333"/>
      <c r="N2" s="333"/>
      <c r="O2" s="107"/>
      <c r="P2" s="417" t="s">
        <v>1</v>
      </c>
      <c r="Q2" s="417"/>
    </row>
    <row r="3" spans="1:17" s="1" customFormat="1" ht="13.65" customHeight="1" x14ac:dyDescent="0.35">
      <c r="A3" s="333"/>
      <c r="B3" s="333"/>
      <c r="C3" s="333"/>
      <c r="D3" s="333"/>
      <c r="E3" s="333"/>
      <c r="F3" s="333"/>
      <c r="G3" s="333"/>
      <c r="H3" s="333"/>
      <c r="I3" s="333"/>
      <c r="J3" s="333"/>
      <c r="K3" s="333"/>
      <c r="L3" s="333"/>
      <c r="M3" s="333"/>
      <c r="N3" s="333"/>
      <c r="O3" s="107"/>
      <c r="P3" s="417" t="s">
        <v>20</v>
      </c>
      <c r="Q3" s="417"/>
    </row>
  </sheetData>
  <sheetProtection algorithmName="SHA-512" hashValue="HlHQPJpYcWhX6h8O98M6pRyf9YjWg8TsAYunN40Bu2f7yCja+CdrmU5/43j1NanpjiIGcxvF0aImUJ4agargnQ==" saltValue="eq2M2UU9ISJSuZjLgSAooQ==" spinCount="100000" sheet="1" objects="1" scenarios="1"/>
  <mergeCells count="4">
    <mergeCell ref="P2:Q2"/>
    <mergeCell ref="P3:Q3"/>
    <mergeCell ref="O1:Q1"/>
    <mergeCell ref="A1:N3"/>
  </mergeCells>
  <hyperlinks>
    <hyperlink ref="P2" location="Index!A1" display="Index" xr:uid="{00000000-0004-0000-1000-000000000000}"/>
    <hyperlink ref="P3" r:id="rId1" xr:uid="{00000000-0004-0000-1000-000001000000}"/>
  </hyperlinks>
  <pageMargins left="0.7" right="0.7" top="0.75" bottom="0.75" header="0.3" footer="0.3"/>
  <pageSetup paperSize="9" orientation="portrait" verticalDpi="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00CC"/>
  </sheetPr>
  <dimension ref="A1:J205"/>
  <sheetViews>
    <sheetView showGridLines="0" zoomScaleNormal="100" workbookViewId="0">
      <selection activeCell="E15" sqref="E15"/>
    </sheetView>
  </sheetViews>
  <sheetFormatPr defaultColWidth="9.08984375" defaultRowHeight="10.5" x14ac:dyDescent="0.35"/>
  <cols>
    <col min="1" max="1" width="53.90625" style="2" customWidth="1"/>
    <col min="2" max="2" width="11.90625" style="2" customWidth="1"/>
    <col min="3" max="3" width="13.08984375" style="8" customWidth="1"/>
    <col min="4" max="5" width="13.90625" style="2" customWidth="1"/>
    <col min="6" max="10" width="13.90625" style="8" customWidth="1"/>
    <col min="11" max="16384" width="9.08984375" style="2"/>
  </cols>
  <sheetData>
    <row r="1" spans="1:10" ht="5.15" customHeight="1" x14ac:dyDescent="0.35">
      <c r="A1" s="411" t="s">
        <v>554</v>
      </c>
      <c r="B1" s="411"/>
      <c r="C1" s="411"/>
      <c r="D1" s="411"/>
      <c r="E1" s="411"/>
      <c r="F1" s="411"/>
      <c r="G1" s="411"/>
      <c r="H1" s="411"/>
    </row>
    <row r="2" spans="1:10" ht="15" customHeight="1" x14ac:dyDescent="0.35">
      <c r="A2" s="411"/>
      <c r="B2" s="411"/>
      <c r="C2" s="411"/>
      <c r="D2" s="411"/>
      <c r="E2" s="411"/>
      <c r="F2" s="411"/>
      <c r="G2" s="411"/>
      <c r="H2" s="411"/>
      <c r="I2" s="407" t="s">
        <v>19</v>
      </c>
      <c r="J2" s="407"/>
    </row>
    <row r="3" spans="1:10" ht="15" customHeight="1" x14ac:dyDescent="0.35">
      <c r="A3" s="411"/>
      <c r="B3" s="411"/>
      <c r="C3" s="411"/>
      <c r="D3" s="411"/>
      <c r="E3" s="411"/>
      <c r="F3" s="411"/>
      <c r="G3" s="411"/>
      <c r="H3" s="411"/>
      <c r="I3" s="2"/>
      <c r="J3" s="119" t="s">
        <v>1</v>
      </c>
    </row>
    <row r="4" spans="1:10" ht="15" customHeight="1" x14ac:dyDescent="0.35">
      <c r="A4" s="411"/>
      <c r="B4" s="411"/>
      <c r="C4" s="411"/>
      <c r="D4" s="411"/>
      <c r="E4" s="411"/>
      <c r="F4" s="411"/>
      <c r="G4" s="411"/>
      <c r="H4" s="411"/>
      <c r="I4" s="2"/>
      <c r="J4" s="119" t="s">
        <v>20</v>
      </c>
    </row>
    <row r="5" spans="1:10" s="1" customFormat="1" ht="5.15" customHeight="1" thickBot="1" x14ac:dyDescent="0.4">
      <c r="A5" s="412"/>
      <c r="B5" s="412"/>
      <c r="C5" s="412"/>
      <c r="D5" s="412"/>
      <c r="E5" s="412"/>
      <c r="F5" s="412"/>
      <c r="G5" s="412"/>
      <c r="H5" s="412"/>
    </row>
    <row r="6" spans="1:10" s="3" customFormat="1" ht="11" thickTop="1" x14ac:dyDescent="0.35">
      <c r="A6" s="4"/>
      <c r="B6" s="4" t="s">
        <v>87</v>
      </c>
      <c r="C6" s="5" t="s">
        <v>504</v>
      </c>
      <c r="D6" s="5" t="s">
        <v>23</v>
      </c>
      <c r="E6" s="5" t="s">
        <v>24</v>
      </c>
      <c r="F6" s="5" t="s">
        <v>25</v>
      </c>
      <c r="G6" s="5" t="s">
        <v>26</v>
      </c>
      <c r="H6" s="5" t="s">
        <v>27</v>
      </c>
      <c r="I6" s="5" t="s">
        <v>28</v>
      </c>
      <c r="J6" s="5" t="s">
        <v>30</v>
      </c>
    </row>
    <row r="7" spans="1:10" s="22" customFormat="1" ht="12" x14ac:dyDescent="0.35">
      <c r="A7" s="85" t="s">
        <v>555</v>
      </c>
      <c r="B7" s="86"/>
      <c r="C7" s="233"/>
      <c r="D7" s="86"/>
      <c r="E7" s="86"/>
      <c r="F7" s="87"/>
      <c r="G7" s="87"/>
      <c r="H7" s="87"/>
      <c r="I7" s="87"/>
      <c r="J7" s="87"/>
    </row>
    <row r="8" spans="1:10" s="22" customFormat="1" x14ac:dyDescent="0.35">
      <c r="A8" s="88" t="s">
        <v>556</v>
      </c>
      <c r="B8" s="88" t="s">
        <v>490</v>
      </c>
      <c r="C8" s="157">
        <v>12</v>
      </c>
      <c r="D8" s="157">
        <v>10</v>
      </c>
      <c r="E8" s="89">
        <v>12</v>
      </c>
      <c r="F8" s="90">
        <v>11</v>
      </c>
      <c r="G8" s="90">
        <v>12</v>
      </c>
      <c r="H8" s="90">
        <v>12</v>
      </c>
      <c r="I8" s="90">
        <v>12</v>
      </c>
      <c r="J8" s="90">
        <v>12</v>
      </c>
    </row>
    <row r="9" spans="1:10" s="22" customFormat="1" x14ac:dyDescent="0.35">
      <c r="A9" s="27" t="s">
        <v>557</v>
      </c>
      <c r="B9" s="88" t="s">
        <v>490</v>
      </c>
      <c r="C9" s="157">
        <v>6</v>
      </c>
      <c r="D9" s="157">
        <v>5</v>
      </c>
      <c r="E9" s="89">
        <v>7</v>
      </c>
      <c r="F9" s="90">
        <v>5</v>
      </c>
      <c r="G9" s="90">
        <v>6</v>
      </c>
      <c r="H9" s="90">
        <v>6</v>
      </c>
      <c r="I9" s="90">
        <v>6</v>
      </c>
      <c r="J9" s="90">
        <v>6</v>
      </c>
    </row>
    <row r="10" spans="1:10" s="22" customFormat="1" x14ac:dyDescent="0.35">
      <c r="A10" s="27" t="s">
        <v>558</v>
      </c>
      <c r="B10" s="88" t="s">
        <v>490</v>
      </c>
      <c r="C10" s="157">
        <v>4</v>
      </c>
      <c r="D10" s="157">
        <v>3</v>
      </c>
      <c r="E10" s="89">
        <v>3</v>
      </c>
      <c r="F10" s="90">
        <v>4</v>
      </c>
      <c r="G10" s="90">
        <v>4</v>
      </c>
      <c r="H10" s="90">
        <v>4</v>
      </c>
      <c r="I10" s="90">
        <v>4</v>
      </c>
      <c r="J10" s="90">
        <v>4</v>
      </c>
    </row>
    <row r="11" spans="1:10" s="22" customFormat="1" ht="12" x14ac:dyDescent="0.35">
      <c r="A11" s="27" t="s">
        <v>559</v>
      </c>
      <c r="B11" s="88" t="s">
        <v>490</v>
      </c>
      <c r="C11" s="157">
        <v>2</v>
      </c>
      <c r="D11" s="157">
        <v>2</v>
      </c>
      <c r="E11" s="89">
        <v>2</v>
      </c>
      <c r="F11" s="90">
        <v>2</v>
      </c>
      <c r="G11" s="90">
        <v>2</v>
      </c>
      <c r="H11" s="90">
        <v>2</v>
      </c>
      <c r="I11" s="90">
        <v>2</v>
      </c>
      <c r="J11" s="90">
        <v>2</v>
      </c>
    </row>
    <row r="12" spans="1:10" s="22" customFormat="1" x14ac:dyDescent="0.35">
      <c r="A12" s="27" t="s">
        <v>560</v>
      </c>
      <c r="B12" s="88" t="s">
        <v>490</v>
      </c>
      <c r="C12" s="158">
        <v>3</v>
      </c>
      <c r="D12" s="158">
        <v>2</v>
      </c>
      <c r="E12" s="91">
        <v>3</v>
      </c>
      <c r="F12" s="92">
        <v>2</v>
      </c>
      <c r="G12" s="92">
        <v>2</v>
      </c>
      <c r="H12" s="92">
        <v>2</v>
      </c>
      <c r="I12" s="92">
        <v>3</v>
      </c>
      <c r="J12" s="92">
        <v>2</v>
      </c>
    </row>
    <row r="13" spans="1:10" s="22" customFormat="1" x14ac:dyDescent="0.35">
      <c r="A13" s="27" t="s">
        <v>561</v>
      </c>
      <c r="B13" s="88" t="s">
        <v>102</v>
      </c>
      <c r="C13" s="165">
        <v>0.93330000000000002</v>
      </c>
      <c r="D13" s="165">
        <v>0.84</v>
      </c>
      <c r="E13" s="128">
        <v>0.91379999999999995</v>
      </c>
      <c r="F13" s="93">
        <v>0.95</v>
      </c>
      <c r="G13" s="93">
        <v>1</v>
      </c>
      <c r="H13" s="93">
        <v>0.97</v>
      </c>
      <c r="I13" s="93">
        <v>0.88</v>
      </c>
      <c r="J13" s="93">
        <v>0.8</v>
      </c>
    </row>
    <row r="14" spans="1:10" s="22" customFormat="1" x14ac:dyDescent="0.35">
      <c r="A14" s="27" t="s">
        <v>562</v>
      </c>
      <c r="B14" s="88" t="s">
        <v>490</v>
      </c>
      <c r="C14" s="162" t="s">
        <v>563</v>
      </c>
      <c r="D14" s="162" t="s">
        <v>563</v>
      </c>
      <c r="E14" s="93" t="s">
        <v>563</v>
      </c>
      <c r="F14" s="94" t="s">
        <v>564</v>
      </c>
      <c r="G14" s="94" t="s">
        <v>565</v>
      </c>
      <c r="H14" s="93" t="s">
        <v>565</v>
      </c>
      <c r="I14" s="93" t="s">
        <v>565</v>
      </c>
      <c r="J14" s="94" t="s">
        <v>563</v>
      </c>
    </row>
    <row r="15" spans="1:10" s="22" customFormat="1" x14ac:dyDescent="0.35">
      <c r="A15" s="27" t="s">
        <v>566</v>
      </c>
      <c r="B15" s="88" t="s">
        <v>490</v>
      </c>
      <c r="C15" s="162" t="s">
        <v>563</v>
      </c>
      <c r="D15" s="162" t="s">
        <v>563</v>
      </c>
      <c r="E15" s="93" t="s">
        <v>563</v>
      </c>
      <c r="F15" s="93" t="s">
        <v>563</v>
      </c>
      <c r="G15" s="94" t="s">
        <v>567</v>
      </c>
      <c r="H15" s="94" t="s">
        <v>567</v>
      </c>
      <c r="I15" s="94" t="s">
        <v>567</v>
      </c>
      <c r="J15" s="94" t="s">
        <v>565</v>
      </c>
    </row>
    <row r="16" spans="1:10" s="22" customFormat="1" ht="12" x14ac:dyDescent="0.35">
      <c r="A16" s="95" t="s">
        <v>568</v>
      </c>
      <c r="B16" s="96"/>
      <c r="C16" s="234"/>
      <c r="D16" s="159"/>
      <c r="E16" s="96"/>
      <c r="F16" s="97"/>
      <c r="G16" s="97"/>
      <c r="H16" s="97"/>
      <c r="I16" s="97"/>
      <c r="J16" s="97"/>
    </row>
    <row r="17" spans="1:10" s="22" customFormat="1" x14ac:dyDescent="0.35">
      <c r="A17" s="99" t="s">
        <v>569</v>
      </c>
      <c r="B17" s="27" t="s">
        <v>490</v>
      </c>
      <c r="C17" s="161">
        <v>5</v>
      </c>
      <c r="D17" s="160">
        <v>4</v>
      </c>
      <c r="E17" s="27">
        <v>4</v>
      </c>
      <c r="F17" s="92">
        <v>5</v>
      </c>
      <c r="G17" s="92">
        <v>6</v>
      </c>
      <c r="H17" s="92">
        <v>6</v>
      </c>
      <c r="I17" s="92">
        <v>6</v>
      </c>
      <c r="J17" s="92">
        <v>6</v>
      </c>
    </row>
    <row r="18" spans="1:10" s="22" customFormat="1" x14ac:dyDescent="0.35">
      <c r="A18" s="99" t="s">
        <v>570</v>
      </c>
      <c r="B18" s="27" t="s">
        <v>490</v>
      </c>
      <c r="C18" s="161">
        <v>3</v>
      </c>
      <c r="D18" s="160">
        <v>2</v>
      </c>
      <c r="E18" s="27">
        <v>2</v>
      </c>
      <c r="F18" s="92">
        <v>2</v>
      </c>
      <c r="G18" s="92">
        <v>3</v>
      </c>
      <c r="H18" s="92">
        <v>3</v>
      </c>
      <c r="I18" s="92">
        <v>3</v>
      </c>
      <c r="J18" s="92">
        <v>3</v>
      </c>
    </row>
    <row r="19" spans="1:10" s="22" customFormat="1" x14ac:dyDescent="0.35">
      <c r="A19" s="99" t="s">
        <v>571</v>
      </c>
      <c r="B19" s="27" t="s">
        <v>490</v>
      </c>
      <c r="C19" s="161">
        <v>2</v>
      </c>
      <c r="D19" s="160">
        <v>2</v>
      </c>
      <c r="E19" s="27">
        <v>1</v>
      </c>
      <c r="F19" s="92">
        <v>3</v>
      </c>
      <c r="G19" s="92">
        <v>2</v>
      </c>
      <c r="H19" s="92">
        <v>2</v>
      </c>
      <c r="I19" s="92">
        <v>2</v>
      </c>
      <c r="J19" s="92">
        <v>2</v>
      </c>
    </row>
    <row r="20" spans="1:10" s="22" customFormat="1" ht="12" x14ac:dyDescent="0.35">
      <c r="A20" s="95" t="s">
        <v>572</v>
      </c>
      <c r="B20" s="96"/>
      <c r="C20" s="234"/>
      <c r="D20" s="159"/>
      <c r="E20" s="96"/>
      <c r="F20" s="97"/>
      <c r="G20" s="97"/>
      <c r="H20" s="97"/>
      <c r="I20" s="97"/>
      <c r="J20" s="97"/>
    </row>
    <row r="21" spans="1:10" s="22" customFormat="1" x14ac:dyDescent="0.35">
      <c r="A21" s="99" t="s">
        <v>573</v>
      </c>
      <c r="B21" s="27" t="s">
        <v>490</v>
      </c>
      <c r="C21" s="161">
        <v>6</v>
      </c>
      <c r="D21" s="160">
        <v>5</v>
      </c>
      <c r="E21" s="27">
        <v>5</v>
      </c>
      <c r="F21" s="92">
        <v>6</v>
      </c>
      <c r="G21" s="92">
        <v>6</v>
      </c>
      <c r="H21" s="92">
        <v>6</v>
      </c>
      <c r="I21" s="92">
        <v>6</v>
      </c>
      <c r="J21" s="92">
        <v>7</v>
      </c>
    </row>
    <row r="22" spans="1:10" s="22" customFormat="1" x14ac:dyDescent="0.35">
      <c r="A22" s="99" t="s">
        <v>570</v>
      </c>
      <c r="B22" s="27" t="s">
        <v>490</v>
      </c>
      <c r="C22" s="161">
        <v>3</v>
      </c>
      <c r="D22" s="160">
        <v>2</v>
      </c>
      <c r="E22" s="27">
        <v>2</v>
      </c>
      <c r="F22" s="92">
        <v>2</v>
      </c>
      <c r="G22" s="92">
        <v>2</v>
      </c>
      <c r="H22" s="92">
        <v>2</v>
      </c>
      <c r="I22" s="92">
        <v>2</v>
      </c>
      <c r="J22" s="92">
        <v>3</v>
      </c>
    </row>
    <row r="23" spans="1:10" s="22" customFormat="1" x14ac:dyDescent="0.35">
      <c r="A23" s="99" t="s">
        <v>571</v>
      </c>
      <c r="B23" s="27" t="s">
        <v>490</v>
      </c>
      <c r="C23" s="161">
        <v>2</v>
      </c>
      <c r="D23" s="160">
        <v>2</v>
      </c>
      <c r="E23" s="27">
        <v>2</v>
      </c>
      <c r="F23" s="92">
        <v>2</v>
      </c>
      <c r="G23" s="92">
        <v>2</v>
      </c>
      <c r="H23" s="92">
        <v>1</v>
      </c>
      <c r="I23" s="92">
        <v>1</v>
      </c>
      <c r="J23" s="92">
        <v>2</v>
      </c>
    </row>
    <row r="24" spans="1:10" s="22" customFormat="1" x14ac:dyDescent="0.35">
      <c r="A24" s="95" t="s">
        <v>574</v>
      </c>
      <c r="B24" s="96"/>
      <c r="C24" s="234"/>
      <c r="D24" s="159"/>
      <c r="E24" s="96"/>
      <c r="F24" s="97"/>
      <c r="G24" s="97"/>
      <c r="H24" s="97"/>
      <c r="I24" s="97"/>
      <c r="J24" s="97"/>
    </row>
    <row r="25" spans="1:10" s="22" customFormat="1" x14ac:dyDescent="0.35">
      <c r="A25" s="99" t="s">
        <v>575</v>
      </c>
      <c r="B25" s="27" t="s">
        <v>576</v>
      </c>
      <c r="C25" s="161">
        <v>363</v>
      </c>
      <c r="D25" s="160">
        <v>298</v>
      </c>
      <c r="E25" s="27">
        <v>291</v>
      </c>
      <c r="F25" s="92">
        <v>200.34</v>
      </c>
      <c r="G25" s="92">
        <v>176.73</v>
      </c>
      <c r="H25" s="92">
        <v>139.72999999999999</v>
      </c>
      <c r="I25" s="92">
        <v>63</v>
      </c>
      <c r="J25" s="92">
        <v>53</v>
      </c>
    </row>
    <row r="26" spans="1:10" s="22" customFormat="1" x14ac:dyDescent="0.35">
      <c r="A26" s="95" t="s">
        <v>577</v>
      </c>
      <c r="B26" s="96"/>
      <c r="C26" s="234"/>
      <c r="D26" s="159"/>
      <c r="E26" s="96"/>
      <c r="F26" s="97"/>
      <c r="G26" s="97"/>
      <c r="H26" s="97"/>
      <c r="I26" s="97"/>
      <c r="J26" s="97"/>
    </row>
    <row r="27" spans="1:10" s="22" customFormat="1" x14ac:dyDescent="0.35">
      <c r="A27" s="99" t="s">
        <v>578</v>
      </c>
      <c r="B27" s="27" t="s">
        <v>490</v>
      </c>
      <c r="C27" s="161">
        <v>879</v>
      </c>
      <c r="D27" s="160">
        <v>852</v>
      </c>
      <c r="E27" s="27">
        <v>699</v>
      </c>
      <c r="F27" s="98">
        <v>663</v>
      </c>
      <c r="G27" s="98">
        <v>402</v>
      </c>
      <c r="H27" s="98">
        <v>731</v>
      </c>
      <c r="I27" s="98">
        <v>733</v>
      </c>
      <c r="J27" s="98">
        <v>361</v>
      </c>
    </row>
    <row r="28" spans="1:10" s="22" customFormat="1" x14ac:dyDescent="0.35">
      <c r="A28" s="99" t="s">
        <v>579</v>
      </c>
      <c r="B28" s="27" t="s">
        <v>490</v>
      </c>
      <c r="C28" s="161">
        <v>879</v>
      </c>
      <c r="D28" s="160">
        <v>852</v>
      </c>
      <c r="E28" s="27">
        <v>699</v>
      </c>
      <c r="F28" s="98">
        <v>663</v>
      </c>
      <c r="G28" s="98">
        <v>402</v>
      </c>
      <c r="H28" s="98">
        <v>731</v>
      </c>
      <c r="I28" s="98">
        <v>733</v>
      </c>
      <c r="J28" s="98">
        <v>361</v>
      </c>
    </row>
    <row r="29" spans="1:10" s="22" customFormat="1" x14ac:dyDescent="0.35">
      <c r="A29" s="99" t="s">
        <v>580</v>
      </c>
      <c r="B29" s="27" t="s">
        <v>490</v>
      </c>
      <c r="C29" s="161" t="s">
        <v>443</v>
      </c>
      <c r="D29" s="161" t="s">
        <v>581</v>
      </c>
      <c r="E29" s="98">
        <v>0</v>
      </c>
      <c r="F29" s="98">
        <v>0</v>
      </c>
      <c r="G29" s="98">
        <v>0</v>
      </c>
      <c r="H29" s="98">
        <v>0</v>
      </c>
      <c r="I29" s="98">
        <v>0</v>
      </c>
      <c r="J29" s="98">
        <v>0</v>
      </c>
    </row>
    <row r="30" spans="1:10" s="22" customFormat="1" x14ac:dyDescent="0.35">
      <c r="A30" s="95" t="s">
        <v>582</v>
      </c>
      <c r="B30" s="96"/>
      <c r="C30" s="234"/>
      <c r="D30" s="159"/>
      <c r="E30" s="96"/>
      <c r="F30" s="97"/>
      <c r="G30" s="97"/>
      <c r="H30" s="97"/>
      <c r="I30" s="97"/>
      <c r="J30" s="97"/>
    </row>
    <row r="31" spans="1:10" s="22" customFormat="1" x14ac:dyDescent="0.35">
      <c r="A31" s="99" t="s">
        <v>583</v>
      </c>
      <c r="B31" s="27" t="s">
        <v>490</v>
      </c>
      <c r="C31" s="161">
        <v>105</v>
      </c>
      <c r="D31" s="160">
        <v>16</v>
      </c>
      <c r="E31" s="27">
        <v>6</v>
      </c>
      <c r="F31" s="98">
        <v>5</v>
      </c>
      <c r="G31" s="98">
        <v>9</v>
      </c>
      <c r="H31" s="100">
        <v>0</v>
      </c>
      <c r="I31" s="100">
        <v>0</v>
      </c>
      <c r="J31" s="100">
        <v>0</v>
      </c>
    </row>
    <row r="32" spans="1:10" s="22" customFormat="1" x14ac:dyDescent="0.35">
      <c r="A32" s="99" t="s">
        <v>584</v>
      </c>
      <c r="B32" s="27" t="s">
        <v>490</v>
      </c>
      <c r="C32" s="161">
        <v>69</v>
      </c>
      <c r="D32" s="160">
        <v>12</v>
      </c>
      <c r="E32" s="27">
        <v>5</v>
      </c>
      <c r="F32" s="98">
        <v>4</v>
      </c>
      <c r="G32" s="98">
        <v>9</v>
      </c>
      <c r="H32" s="100">
        <v>0</v>
      </c>
      <c r="I32" s="100">
        <v>0</v>
      </c>
      <c r="J32" s="100">
        <v>0</v>
      </c>
    </row>
    <row r="33" spans="1:10" s="22" customFormat="1" x14ac:dyDescent="0.35">
      <c r="A33" s="99" t="s">
        <v>585</v>
      </c>
      <c r="B33" s="27" t="s">
        <v>490</v>
      </c>
      <c r="C33" s="161">
        <v>36</v>
      </c>
      <c r="D33" s="160">
        <v>4</v>
      </c>
      <c r="E33" s="27">
        <v>1</v>
      </c>
      <c r="F33" s="98">
        <v>1</v>
      </c>
      <c r="G33" s="100">
        <v>0</v>
      </c>
      <c r="H33" s="100">
        <v>0</v>
      </c>
      <c r="I33" s="100">
        <v>0</v>
      </c>
      <c r="J33" s="100">
        <v>0</v>
      </c>
    </row>
    <row r="34" spans="1:10" s="22" customFormat="1" x14ac:dyDescent="0.35">
      <c r="A34" s="95" t="s">
        <v>586</v>
      </c>
      <c r="B34" s="96"/>
      <c r="C34" s="234"/>
      <c r="D34" s="159"/>
      <c r="E34" s="96"/>
      <c r="F34" s="97"/>
      <c r="G34" s="97"/>
      <c r="H34" s="97"/>
      <c r="I34" s="97"/>
      <c r="J34" s="97"/>
    </row>
    <row r="35" spans="1:10" s="22" customFormat="1" x14ac:dyDescent="0.35">
      <c r="A35" s="99" t="s">
        <v>587</v>
      </c>
      <c r="B35" s="27" t="s">
        <v>490</v>
      </c>
      <c r="C35" s="161">
        <v>7</v>
      </c>
      <c r="D35" s="161">
        <v>1</v>
      </c>
      <c r="E35" s="98">
        <v>0</v>
      </c>
      <c r="F35" s="98">
        <v>0</v>
      </c>
      <c r="G35" s="98">
        <v>0</v>
      </c>
      <c r="H35" s="98">
        <v>0</v>
      </c>
      <c r="I35" s="98">
        <v>1</v>
      </c>
      <c r="J35" s="98">
        <v>0</v>
      </c>
    </row>
    <row r="36" spans="1:10" s="22" customFormat="1" x14ac:dyDescent="0.35">
      <c r="A36" s="99" t="s">
        <v>588</v>
      </c>
      <c r="B36" s="27" t="s">
        <v>490</v>
      </c>
      <c r="C36" s="161">
        <v>6</v>
      </c>
      <c r="D36" s="161">
        <v>1</v>
      </c>
      <c r="E36" s="98">
        <v>0</v>
      </c>
      <c r="F36" s="98">
        <v>0</v>
      </c>
      <c r="G36" s="98">
        <v>0</v>
      </c>
      <c r="H36" s="98">
        <v>0</v>
      </c>
      <c r="I36" s="98">
        <v>1</v>
      </c>
      <c r="J36" s="98">
        <v>0</v>
      </c>
    </row>
    <row r="37" spans="1:10" s="22" customFormat="1" x14ac:dyDescent="0.35">
      <c r="A37" s="99" t="s">
        <v>589</v>
      </c>
      <c r="B37" s="27" t="s">
        <v>490</v>
      </c>
      <c r="C37" s="161">
        <v>1</v>
      </c>
      <c r="D37" s="161" t="s">
        <v>590</v>
      </c>
      <c r="E37" s="98">
        <v>0</v>
      </c>
      <c r="F37" s="98">
        <v>0</v>
      </c>
      <c r="G37" s="98">
        <v>0</v>
      </c>
      <c r="H37" s="98">
        <v>0</v>
      </c>
      <c r="I37" s="98">
        <v>0</v>
      </c>
      <c r="J37" s="98">
        <v>0</v>
      </c>
    </row>
    <row r="38" spans="1:10" s="22" customFormat="1" x14ac:dyDescent="0.35">
      <c r="A38" s="72"/>
      <c r="C38" s="235"/>
      <c r="F38" s="101"/>
      <c r="G38" s="101"/>
      <c r="H38" s="101"/>
      <c r="I38" s="101"/>
      <c r="J38" s="101"/>
    </row>
    <row r="39" spans="1:10" s="22" customFormat="1" x14ac:dyDescent="0.35">
      <c r="A39" s="102" t="s">
        <v>492</v>
      </c>
      <c r="C39" s="235"/>
      <c r="F39" s="103"/>
      <c r="G39" s="103"/>
      <c r="H39" s="103"/>
      <c r="I39" s="103"/>
      <c r="J39" s="103"/>
    </row>
    <row r="40" spans="1:10" s="22" customFormat="1" x14ac:dyDescent="0.35">
      <c r="A40" s="410" t="s">
        <v>591</v>
      </c>
      <c r="B40" s="410"/>
      <c r="C40" s="410"/>
      <c r="D40" s="410"/>
      <c r="E40" s="410"/>
      <c r="F40" s="410"/>
      <c r="G40" s="410"/>
      <c r="H40" s="410"/>
      <c r="I40" s="410"/>
      <c r="J40" s="410"/>
    </row>
    <row r="41" spans="1:10" s="22" customFormat="1" x14ac:dyDescent="0.35">
      <c r="A41" s="410" t="s">
        <v>592</v>
      </c>
      <c r="B41" s="410"/>
      <c r="C41" s="410"/>
      <c r="D41" s="410"/>
      <c r="E41" s="410"/>
      <c r="F41" s="410"/>
      <c r="G41" s="410"/>
      <c r="H41" s="410"/>
      <c r="I41" s="410"/>
      <c r="J41" s="410"/>
    </row>
    <row r="42" spans="1:10" s="22" customFormat="1" x14ac:dyDescent="0.35">
      <c r="A42" s="410"/>
      <c r="B42" s="410"/>
      <c r="C42" s="410"/>
      <c r="D42" s="410"/>
      <c r="E42" s="410"/>
      <c r="F42" s="410"/>
      <c r="G42" s="410"/>
      <c r="H42" s="410"/>
      <c r="I42" s="410"/>
      <c r="J42" s="410"/>
    </row>
    <row r="43" spans="1:10" s="22" customFormat="1" ht="17.5" thickBot="1" x14ac:dyDescent="0.4">
      <c r="A43" s="420" t="s">
        <v>593</v>
      </c>
      <c r="B43" s="420"/>
      <c r="C43" s="420"/>
      <c r="D43" s="420"/>
      <c r="E43" s="420"/>
      <c r="F43" s="420"/>
      <c r="G43" s="420"/>
      <c r="H43" s="420"/>
      <c r="I43" s="420"/>
      <c r="J43" s="420"/>
    </row>
    <row r="44" spans="1:10" s="22" customFormat="1" ht="11" thickTop="1" x14ac:dyDescent="0.35">
      <c r="C44" s="235"/>
      <c r="F44" s="103"/>
      <c r="G44" s="103"/>
      <c r="H44" s="103"/>
      <c r="I44" s="103"/>
      <c r="J44" s="103"/>
    </row>
    <row r="45" spans="1:10" s="61" customFormat="1" ht="13" x14ac:dyDescent="0.35">
      <c r="A45" s="104" t="s">
        <v>594</v>
      </c>
      <c r="C45" s="236"/>
      <c r="F45" s="105"/>
      <c r="G45" s="105"/>
      <c r="H45" s="105"/>
      <c r="I45" s="105"/>
      <c r="J45" s="105"/>
    </row>
    <row r="46" spans="1:10" s="22" customFormat="1" ht="39.9" customHeight="1" x14ac:dyDescent="0.35">
      <c r="A46" s="419" t="s">
        <v>595</v>
      </c>
      <c r="B46" s="419"/>
      <c r="C46" s="419"/>
      <c r="D46" s="419"/>
      <c r="E46" s="419"/>
      <c r="F46" s="419"/>
      <c r="G46" s="419"/>
      <c r="H46" s="419"/>
      <c r="I46" s="419"/>
      <c r="J46" s="419"/>
    </row>
    <row r="47" spans="1:10" s="22" customFormat="1" x14ac:dyDescent="0.35">
      <c r="C47" s="235"/>
      <c r="F47" s="103"/>
      <c r="G47" s="103"/>
      <c r="H47" s="103"/>
      <c r="I47" s="103"/>
      <c r="J47" s="103"/>
    </row>
    <row r="48" spans="1:10" s="61" customFormat="1" ht="13" x14ac:dyDescent="0.35">
      <c r="A48" s="104" t="s">
        <v>71</v>
      </c>
      <c r="C48" s="236"/>
      <c r="F48" s="105"/>
      <c r="G48" s="105"/>
      <c r="H48" s="105"/>
      <c r="I48" s="105"/>
      <c r="J48" s="105"/>
    </row>
    <row r="49" spans="1:10" s="22" customFormat="1" ht="45.9" customHeight="1" x14ac:dyDescent="0.35">
      <c r="A49" s="419" t="s">
        <v>596</v>
      </c>
      <c r="B49" s="419"/>
      <c r="C49" s="419"/>
      <c r="D49" s="419"/>
      <c r="E49" s="419"/>
      <c r="F49" s="419"/>
      <c r="G49" s="419"/>
      <c r="H49" s="419"/>
      <c r="I49" s="419"/>
      <c r="J49" s="419"/>
    </row>
    <row r="50" spans="1:10" s="22" customFormat="1" x14ac:dyDescent="0.35">
      <c r="C50" s="235"/>
      <c r="F50" s="103"/>
      <c r="G50" s="103"/>
      <c r="H50" s="103"/>
      <c r="I50" s="103"/>
      <c r="J50" s="103"/>
    </row>
    <row r="51" spans="1:10" s="61" customFormat="1" ht="13" x14ac:dyDescent="0.35">
      <c r="A51" s="104" t="s">
        <v>597</v>
      </c>
      <c r="C51" s="236"/>
      <c r="F51" s="105"/>
      <c r="G51" s="105"/>
      <c r="H51" s="105"/>
      <c r="I51" s="105"/>
      <c r="J51" s="105"/>
    </row>
    <row r="52" spans="1:10" s="22" customFormat="1" ht="65.150000000000006" customHeight="1" x14ac:dyDescent="0.35">
      <c r="A52" s="410" t="s">
        <v>598</v>
      </c>
      <c r="B52" s="410"/>
      <c r="C52" s="410"/>
      <c r="D52" s="410"/>
      <c r="E52" s="410"/>
      <c r="F52" s="410"/>
      <c r="G52" s="410"/>
      <c r="H52" s="410"/>
      <c r="I52" s="410"/>
      <c r="J52" s="410"/>
    </row>
    <row r="53" spans="1:10" s="22" customFormat="1" x14ac:dyDescent="0.35">
      <c r="C53" s="235"/>
      <c r="F53" s="103"/>
      <c r="G53" s="103"/>
      <c r="H53" s="103"/>
      <c r="I53" s="103"/>
      <c r="J53" s="103"/>
    </row>
    <row r="54" spans="1:10" s="61" customFormat="1" ht="13" x14ac:dyDescent="0.35">
      <c r="A54" s="104" t="s">
        <v>599</v>
      </c>
      <c r="B54" s="22"/>
      <c r="C54" s="235"/>
      <c r="D54" s="22"/>
      <c r="E54" s="22"/>
      <c r="F54" s="103"/>
      <c r="G54" s="103"/>
      <c r="H54" s="103"/>
      <c r="I54" s="103"/>
      <c r="J54" s="103"/>
    </row>
    <row r="55" spans="1:10" s="22" customFormat="1" ht="88.5" customHeight="1" x14ac:dyDescent="0.35">
      <c r="A55" s="410" t="s">
        <v>600</v>
      </c>
      <c r="B55" s="410"/>
      <c r="C55" s="410"/>
      <c r="D55" s="410"/>
      <c r="E55" s="410"/>
      <c r="F55" s="410"/>
      <c r="G55" s="410"/>
      <c r="H55" s="410"/>
      <c r="I55" s="410"/>
      <c r="J55" s="410"/>
    </row>
    <row r="56" spans="1:10" s="22" customFormat="1" ht="11.25" customHeight="1" x14ac:dyDescent="0.35">
      <c r="C56" s="235"/>
      <c r="F56" s="103"/>
      <c r="G56" s="103"/>
      <c r="H56" s="103"/>
      <c r="I56" s="103"/>
      <c r="J56" s="103"/>
    </row>
    <row r="57" spans="1:10" s="61" customFormat="1" ht="13" x14ac:dyDescent="0.35">
      <c r="A57" s="104" t="s">
        <v>601</v>
      </c>
      <c r="C57" s="236"/>
      <c r="F57" s="105"/>
      <c r="G57" s="105"/>
      <c r="H57" s="105"/>
      <c r="I57" s="105"/>
      <c r="J57" s="105"/>
    </row>
    <row r="58" spans="1:10" s="22" customFormat="1" ht="29.4" customHeight="1" x14ac:dyDescent="0.35">
      <c r="A58" s="410" t="s">
        <v>602</v>
      </c>
      <c r="B58" s="410"/>
      <c r="C58" s="410"/>
      <c r="D58" s="410"/>
      <c r="E58" s="410"/>
      <c r="F58" s="410"/>
      <c r="G58" s="410"/>
      <c r="H58" s="410"/>
      <c r="I58" s="410"/>
      <c r="J58" s="410"/>
    </row>
    <row r="59" spans="1:10" s="22" customFormat="1" ht="11.25" customHeight="1" x14ac:dyDescent="0.35">
      <c r="C59" s="235"/>
      <c r="F59" s="103"/>
      <c r="G59" s="103"/>
      <c r="H59" s="103"/>
      <c r="I59" s="103"/>
      <c r="J59" s="103"/>
    </row>
    <row r="60" spans="1:10" s="22" customFormat="1" ht="13" x14ac:dyDescent="0.35">
      <c r="A60" s="299" t="s">
        <v>603</v>
      </c>
      <c r="B60" s="61"/>
      <c r="C60" s="236"/>
      <c r="D60" s="61"/>
      <c r="E60" s="61"/>
      <c r="F60" s="105"/>
      <c r="G60" s="105"/>
      <c r="H60" s="105"/>
      <c r="I60" s="105"/>
      <c r="J60" s="105"/>
    </row>
    <row r="61" spans="1:10" s="22" customFormat="1" ht="21" customHeight="1" x14ac:dyDescent="0.35">
      <c r="A61" s="419" t="s">
        <v>604</v>
      </c>
      <c r="B61" s="419"/>
      <c r="C61" s="419"/>
      <c r="D61" s="419"/>
      <c r="E61" s="419"/>
      <c r="F61" s="419"/>
      <c r="G61" s="419"/>
      <c r="H61" s="419"/>
      <c r="I61" s="419"/>
      <c r="J61" s="419"/>
    </row>
    <row r="62" spans="1:10" s="22" customFormat="1" x14ac:dyDescent="0.35">
      <c r="A62" s="72"/>
      <c r="B62" s="72"/>
      <c r="C62" s="235"/>
      <c r="D62" s="72"/>
      <c r="E62" s="72"/>
      <c r="F62" s="72"/>
      <c r="G62" s="72"/>
      <c r="H62" s="72"/>
      <c r="I62" s="72"/>
      <c r="J62" s="72"/>
    </row>
    <row r="63" spans="1:10" s="22" customFormat="1" ht="13" x14ac:dyDescent="0.35">
      <c r="A63" s="104" t="s">
        <v>605</v>
      </c>
      <c r="B63" s="72"/>
      <c r="C63" s="235"/>
      <c r="D63" s="72"/>
      <c r="E63" s="72"/>
      <c r="F63" s="72"/>
      <c r="G63" s="72"/>
      <c r="H63" s="72"/>
      <c r="I63" s="72"/>
      <c r="J63" s="72"/>
    </row>
    <row r="64" spans="1:10" s="22" customFormat="1" ht="20.149999999999999" customHeight="1" x14ac:dyDescent="0.35">
      <c r="A64" s="410" t="s">
        <v>606</v>
      </c>
      <c r="B64" s="410"/>
      <c r="C64" s="410"/>
      <c r="D64" s="410"/>
      <c r="E64" s="410"/>
      <c r="F64" s="410"/>
      <c r="G64" s="410"/>
      <c r="H64" s="410"/>
      <c r="I64" s="410"/>
      <c r="J64" s="410"/>
    </row>
    <row r="65" spans="1:10" s="22" customFormat="1" x14ac:dyDescent="0.35">
      <c r="A65" s="72"/>
      <c r="B65" s="72"/>
      <c r="C65" s="235"/>
      <c r="D65" s="72"/>
      <c r="E65" s="72"/>
      <c r="F65" s="72"/>
      <c r="G65" s="72"/>
      <c r="H65" s="72"/>
      <c r="I65" s="72"/>
      <c r="J65" s="72"/>
    </row>
    <row r="66" spans="1:10" s="22" customFormat="1" ht="13" x14ac:dyDescent="0.35">
      <c r="A66" s="104" t="s">
        <v>607</v>
      </c>
      <c r="B66" s="72"/>
      <c r="C66" s="235"/>
      <c r="D66" s="72"/>
      <c r="E66" s="72"/>
      <c r="F66" s="72"/>
      <c r="G66" s="72"/>
      <c r="H66" s="72"/>
      <c r="I66" s="72"/>
      <c r="J66" s="72"/>
    </row>
    <row r="67" spans="1:10" s="22" customFormat="1" ht="29.4" customHeight="1" x14ac:dyDescent="0.35">
      <c r="A67" s="410" t="s">
        <v>653</v>
      </c>
      <c r="B67" s="410"/>
      <c r="C67" s="410"/>
      <c r="D67" s="410"/>
      <c r="E67" s="410"/>
      <c r="F67" s="410"/>
      <c r="G67" s="410"/>
      <c r="H67" s="410"/>
      <c r="I67" s="410"/>
      <c r="J67" s="410"/>
    </row>
    <row r="68" spans="1:10" s="22" customFormat="1" x14ac:dyDescent="0.35">
      <c r="A68" s="72"/>
      <c r="B68" s="72"/>
      <c r="C68" s="235"/>
      <c r="D68" s="72"/>
      <c r="E68" s="72"/>
      <c r="F68" s="72"/>
      <c r="G68" s="72"/>
      <c r="H68" s="72"/>
      <c r="I68" s="72"/>
      <c r="J68" s="72"/>
    </row>
    <row r="69" spans="1:10" s="22" customFormat="1" ht="13" x14ac:dyDescent="0.35">
      <c r="A69" s="299" t="s">
        <v>38</v>
      </c>
      <c r="B69" s="72"/>
      <c r="C69" s="235"/>
      <c r="D69" s="72"/>
      <c r="E69" s="72"/>
      <c r="F69" s="72"/>
      <c r="G69" s="72"/>
      <c r="H69" s="72"/>
      <c r="I69" s="72"/>
      <c r="J69" s="72"/>
    </row>
    <row r="70" spans="1:10" s="22" customFormat="1" ht="24.9" customHeight="1" x14ac:dyDescent="0.35">
      <c r="A70" s="418" t="s">
        <v>608</v>
      </c>
      <c r="B70" s="418"/>
      <c r="C70" s="418"/>
      <c r="D70" s="418"/>
      <c r="E70" s="418"/>
      <c r="F70" s="418"/>
      <c r="G70" s="418"/>
      <c r="H70" s="418"/>
      <c r="I70" s="418"/>
      <c r="J70" s="418"/>
    </row>
    <row r="71" spans="1:10" s="22" customFormat="1" x14ac:dyDescent="0.35">
      <c r="A71" s="72"/>
      <c r="C71" s="235"/>
      <c r="F71" s="103"/>
      <c r="G71" s="103"/>
      <c r="H71" s="103"/>
      <c r="I71" s="103"/>
      <c r="J71" s="103"/>
    </row>
    <row r="72" spans="1:10" s="61" customFormat="1" ht="11.25" customHeight="1" x14ac:dyDescent="0.35">
      <c r="A72" s="104" t="s">
        <v>609</v>
      </c>
      <c r="C72" s="236"/>
      <c r="F72" s="105"/>
      <c r="G72" s="105"/>
      <c r="H72" s="105"/>
      <c r="I72" s="105"/>
      <c r="J72" s="105"/>
    </row>
    <row r="73" spans="1:10" s="22" customFormat="1" ht="11.25" customHeight="1" x14ac:dyDescent="0.35">
      <c r="A73" s="72" t="s">
        <v>610</v>
      </c>
      <c r="C73" s="235"/>
      <c r="F73" s="105"/>
      <c r="G73" s="103"/>
      <c r="H73" s="103"/>
      <c r="I73" s="103"/>
      <c r="J73" s="103"/>
    </row>
    <row r="74" spans="1:10" s="22" customFormat="1" ht="11.25" customHeight="1" x14ac:dyDescent="0.35">
      <c r="A74" s="72" t="s">
        <v>611</v>
      </c>
      <c r="C74" s="235"/>
      <c r="F74" s="103"/>
      <c r="G74" s="103"/>
      <c r="H74" s="103"/>
      <c r="I74" s="103"/>
      <c r="J74" s="103"/>
    </row>
    <row r="75" spans="1:10" s="22" customFormat="1" ht="11.25" customHeight="1" x14ac:dyDescent="0.35">
      <c r="A75" s="72" t="s">
        <v>612</v>
      </c>
      <c r="C75" s="235"/>
      <c r="F75" s="103"/>
      <c r="G75" s="103"/>
      <c r="H75" s="103"/>
      <c r="I75" s="103"/>
      <c r="J75" s="103"/>
    </row>
    <row r="76" spans="1:10" s="22" customFormat="1" ht="11.25" customHeight="1" x14ac:dyDescent="0.35">
      <c r="A76" s="72" t="s">
        <v>613</v>
      </c>
      <c r="C76" s="235"/>
      <c r="F76" s="103"/>
      <c r="G76" s="103"/>
      <c r="H76" s="103"/>
      <c r="I76" s="103"/>
      <c r="J76" s="103"/>
    </row>
    <row r="77" spans="1:10" s="22" customFormat="1" ht="11.25" customHeight="1" x14ac:dyDescent="0.35">
      <c r="A77" s="72" t="s">
        <v>614</v>
      </c>
      <c r="C77" s="235"/>
      <c r="F77" s="103"/>
      <c r="G77" s="103"/>
      <c r="H77" s="103"/>
      <c r="I77" s="103"/>
      <c r="J77" s="103"/>
    </row>
    <row r="78" spans="1:10" s="22" customFormat="1" ht="11.25" customHeight="1" x14ac:dyDescent="0.35">
      <c r="A78" s="72" t="s">
        <v>615</v>
      </c>
      <c r="C78" s="235"/>
      <c r="F78" s="103"/>
      <c r="G78" s="103"/>
      <c r="H78" s="103"/>
      <c r="I78" s="103"/>
      <c r="J78" s="103"/>
    </row>
    <row r="79" spans="1:10" s="22" customFormat="1" ht="11.25" customHeight="1" x14ac:dyDescent="0.35">
      <c r="A79" s="72" t="s">
        <v>616</v>
      </c>
      <c r="C79" s="235"/>
      <c r="F79" s="103"/>
      <c r="G79" s="103"/>
      <c r="H79" s="103"/>
      <c r="I79" s="103"/>
      <c r="J79" s="103"/>
    </row>
    <row r="80" spans="1:10" s="22" customFormat="1" ht="11.25" customHeight="1" x14ac:dyDescent="0.35">
      <c r="A80" s="72" t="s">
        <v>617</v>
      </c>
      <c r="C80" s="235"/>
      <c r="F80" s="103"/>
      <c r="G80" s="103"/>
      <c r="H80" s="103"/>
      <c r="I80" s="103"/>
      <c r="J80" s="103"/>
    </row>
    <row r="81" spans="1:10" s="22" customFormat="1" ht="11.25" customHeight="1" x14ac:dyDescent="0.35">
      <c r="A81" s="72" t="s">
        <v>618</v>
      </c>
      <c r="C81" s="235"/>
      <c r="F81" s="103"/>
      <c r="G81" s="103"/>
      <c r="H81" s="103"/>
      <c r="I81" s="103"/>
      <c r="J81" s="103"/>
    </row>
    <row r="82" spans="1:10" s="22" customFormat="1" ht="11.25" customHeight="1" x14ac:dyDescent="0.35">
      <c r="A82" s="72" t="s">
        <v>619</v>
      </c>
      <c r="C82" s="235"/>
      <c r="F82" s="103"/>
      <c r="G82" s="103"/>
      <c r="H82" s="103"/>
      <c r="I82" s="103"/>
      <c r="J82" s="103"/>
    </row>
    <row r="83" spans="1:10" s="22" customFormat="1" ht="11.25" customHeight="1" x14ac:dyDescent="0.35">
      <c r="A83" s="72" t="s">
        <v>620</v>
      </c>
      <c r="C83" s="235"/>
      <c r="F83" s="103"/>
      <c r="G83" s="103"/>
      <c r="H83" s="103"/>
      <c r="I83" s="103"/>
      <c r="J83" s="103"/>
    </row>
    <row r="84" spans="1:10" s="22" customFormat="1" ht="11.25" customHeight="1" x14ac:dyDescent="0.35">
      <c r="A84" s="72" t="s">
        <v>621</v>
      </c>
      <c r="C84" s="235"/>
      <c r="F84" s="103"/>
      <c r="G84" s="103"/>
      <c r="H84" s="103"/>
      <c r="I84" s="103"/>
      <c r="J84" s="103"/>
    </row>
    <row r="85" spans="1:10" s="22" customFormat="1" ht="11.25" customHeight="1" x14ac:dyDescent="0.35">
      <c r="C85" s="235"/>
      <c r="F85" s="103"/>
      <c r="G85" s="103"/>
      <c r="H85" s="103"/>
      <c r="I85" s="103"/>
      <c r="J85" s="103"/>
    </row>
    <row r="86" spans="1:10" s="22" customFormat="1" ht="11.25" customHeight="1" x14ac:dyDescent="0.35">
      <c r="A86" s="104" t="s">
        <v>622</v>
      </c>
      <c r="C86" s="235"/>
      <c r="F86" s="103"/>
      <c r="G86" s="103"/>
      <c r="H86" s="103"/>
      <c r="I86" s="103"/>
      <c r="J86" s="103"/>
    </row>
    <row r="87" spans="1:10" s="22" customFormat="1" ht="11.25" customHeight="1" x14ac:dyDescent="0.35">
      <c r="A87" s="72" t="s">
        <v>623</v>
      </c>
      <c r="C87" s="235"/>
      <c r="F87" s="103"/>
      <c r="G87" s="103"/>
      <c r="H87" s="103"/>
      <c r="I87" s="103"/>
      <c r="J87" s="103"/>
    </row>
    <row r="88" spans="1:10" s="22" customFormat="1" ht="11.25" customHeight="1" x14ac:dyDescent="0.35">
      <c r="A88" s="72" t="s">
        <v>624</v>
      </c>
      <c r="C88" s="235"/>
      <c r="F88" s="103"/>
      <c r="G88" s="103"/>
      <c r="H88" s="103"/>
      <c r="I88" s="103"/>
      <c r="J88" s="103"/>
    </row>
    <row r="89" spans="1:10" s="22" customFormat="1" ht="11.25" customHeight="1" x14ac:dyDescent="0.35">
      <c r="A89" s="72" t="s">
        <v>625</v>
      </c>
      <c r="C89" s="235"/>
      <c r="F89" s="103"/>
      <c r="G89" s="103"/>
      <c r="H89" s="103"/>
      <c r="I89" s="103"/>
      <c r="J89" s="103"/>
    </row>
    <row r="90" spans="1:10" s="22" customFormat="1" ht="11.25" customHeight="1" x14ac:dyDescent="0.35">
      <c r="A90" s="72" t="s">
        <v>610</v>
      </c>
      <c r="C90" s="235"/>
      <c r="F90" s="103"/>
      <c r="G90" s="103"/>
      <c r="H90" s="103"/>
      <c r="I90" s="103"/>
      <c r="J90" s="103"/>
    </row>
    <row r="91" spans="1:10" s="72" customFormat="1" ht="11.25" customHeight="1" x14ac:dyDescent="0.35">
      <c r="A91" s="72" t="s">
        <v>626</v>
      </c>
      <c r="C91" s="235"/>
    </row>
    <row r="92" spans="1:10" s="72" customFormat="1" ht="11.25" customHeight="1" x14ac:dyDescent="0.35">
      <c r="A92" s="72" t="s">
        <v>627</v>
      </c>
      <c r="C92" s="235"/>
    </row>
    <row r="93" spans="1:10" s="22" customFormat="1" ht="11.25" customHeight="1" x14ac:dyDescent="0.35">
      <c r="A93" s="72" t="s">
        <v>628</v>
      </c>
      <c r="C93" s="235"/>
      <c r="F93" s="103"/>
      <c r="G93" s="103"/>
      <c r="H93" s="103"/>
      <c r="I93" s="103"/>
      <c r="J93" s="103"/>
    </row>
    <row r="94" spans="1:10" s="22" customFormat="1" ht="11.25" customHeight="1" x14ac:dyDescent="0.35">
      <c r="A94" s="72" t="s">
        <v>629</v>
      </c>
      <c r="C94" s="235"/>
      <c r="F94" s="103"/>
      <c r="G94" s="103"/>
      <c r="H94" s="103"/>
      <c r="I94" s="103"/>
      <c r="J94" s="103"/>
    </row>
    <row r="95" spans="1:10" s="22" customFormat="1" ht="11.25" customHeight="1" x14ac:dyDescent="0.35">
      <c r="A95" s="72" t="s">
        <v>630</v>
      </c>
      <c r="C95" s="235"/>
      <c r="F95" s="103"/>
      <c r="G95" s="103"/>
      <c r="H95" s="103"/>
      <c r="I95" s="103"/>
      <c r="J95" s="103"/>
    </row>
    <row r="96" spans="1:10" s="22" customFormat="1" ht="11.25" customHeight="1" x14ac:dyDescent="0.35">
      <c r="A96" s="72" t="s">
        <v>631</v>
      </c>
      <c r="C96" s="235"/>
      <c r="F96" s="103"/>
      <c r="G96" s="103"/>
      <c r="H96" s="103"/>
      <c r="I96" s="103"/>
      <c r="J96" s="103"/>
    </row>
    <row r="97" spans="1:10" s="22" customFormat="1" ht="11.25" customHeight="1" x14ac:dyDescent="0.35">
      <c r="A97" s="72" t="s">
        <v>632</v>
      </c>
      <c r="C97" s="235"/>
      <c r="F97" s="103"/>
      <c r="G97" s="103"/>
      <c r="H97" s="103"/>
      <c r="I97" s="103"/>
      <c r="J97" s="103"/>
    </row>
    <row r="98" spans="1:10" s="22" customFormat="1" ht="11.25" customHeight="1" x14ac:dyDescent="0.35">
      <c r="A98" s="72" t="s">
        <v>633</v>
      </c>
      <c r="C98" s="235"/>
      <c r="F98" s="103"/>
      <c r="G98" s="103"/>
      <c r="H98" s="103"/>
      <c r="I98" s="103"/>
      <c r="J98" s="103"/>
    </row>
    <row r="99" spans="1:10" s="22" customFormat="1" ht="11.25" customHeight="1" x14ac:dyDescent="0.35">
      <c r="A99" s="72" t="s">
        <v>634</v>
      </c>
      <c r="C99" s="235"/>
      <c r="F99" s="103"/>
      <c r="G99" s="103"/>
      <c r="H99" s="103"/>
      <c r="I99" s="103"/>
      <c r="J99" s="103"/>
    </row>
    <row r="100" spans="1:10" s="22" customFormat="1" ht="11.25" customHeight="1" x14ac:dyDescent="0.35">
      <c r="A100" s="72" t="s">
        <v>635</v>
      </c>
      <c r="C100" s="235"/>
      <c r="F100" s="103"/>
      <c r="G100" s="103"/>
      <c r="H100" s="103"/>
      <c r="I100" s="103"/>
      <c r="J100" s="103"/>
    </row>
    <row r="101" spans="1:10" s="22" customFormat="1" ht="11.25" customHeight="1" x14ac:dyDescent="0.35">
      <c r="A101" s="72" t="s">
        <v>636</v>
      </c>
      <c r="C101" s="235"/>
      <c r="F101" s="103"/>
      <c r="G101" s="103"/>
      <c r="H101" s="103"/>
      <c r="I101" s="103"/>
      <c r="J101" s="103"/>
    </row>
    <row r="102" spans="1:10" s="22" customFormat="1" ht="11.25" customHeight="1" x14ac:dyDescent="0.35">
      <c r="A102" s="72" t="s">
        <v>637</v>
      </c>
      <c r="C102" s="235"/>
      <c r="F102" s="103"/>
      <c r="G102" s="103"/>
      <c r="H102" s="103"/>
      <c r="I102" s="103"/>
      <c r="J102" s="103"/>
    </row>
    <row r="103" spans="1:10" s="22" customFormat="1" ht="11.25" customHeight="1" x14ac:dyDescent="0.35">
      <c r="A103" s="72" t="s">
        <v>619</v>
      </c>
      <c r="C103" s="235"/>
    </row>
    <row r="104" spans="1:10" s="22" customFormat="1" ht="11.25" customHeight="1" x14ac:dyDescent="0.35">
      <c r="A104" s="72" t="s">
        <v>638</v>
      </c>
      <c r="C104" s="235"/>
      <c r="F104" s="103"/>
      <c r="G104" s="103"/>
      <c r="H104" s="103"/>
      <c r="I104" s="103"/>
      <c r="J104" s="103"/>
    </row>
    <row r="105" spans="1:10" s="22" customFormat="1" ht="11.25" customHeight="1" x14ac:dyDescent="0.35">
      <c r="A105" s="72" t="s">
        <v>639</v>
      </c>
      <c r="C105" s="235"/>
      <c r="F105" s="103"/>
      <c r="G105" s="103"/>
      <c r="H105" s="103"/>
      <c r="I105" s="103"/>
      <c r="J105" s="103"/>
    </row>
    <row r="106" spans="1:10" s="22" customFormat="1" ht="11.25" customHeight="1" x14ac:dyDescent="0.35">
      <c r="A106" s="72" t="s">
        <v>640</v>
      </c>
      <c r="C106" s="235"/>
      <c r="F106" s="103"/>
      <c r="G106" s="103"/>
      <c r="H106" s="103"/>
      <c r="I106" s="103"/>
      <c r="J106" s="103"/>
    </row>
    <row r="107" spans="1:10" s="22" customFormat="1" ht="11.25" customHeight="1" x14ac:dyDescent="0.35">
      <c r="A107" s="72" t="s">
        <v>641</v>
      </c>
      <c r="C107" s="235"/>
    </row>
    <row r="108" spans="1:10" ht="11.25" customHeight="1" x14ac:dyDescent="0.35">
      <c r="A108" s="72" t="s">
        <v>642</v>
      </c>
      <c r="B108" s="1"/>
      <c r="C108" s="237"/>
      <c r="D108" s="1"/>
      <c r="E108" s="1"/>
      <c r="F108" s="65"/>
      <c r="G108" s="65"/>
      <c r="H108" s="65"/>
      <c r="I108" s="65"/>
      <c r="J108" s="65"/>
    </row>
    <row r="109" spans="1:10" ht="11.25" customHeight="1" x14ac:dyDescent="0.35">
      <c r="A109" s="72" t="s">
        <v>643</v>
      </c>
      <c r="B109" s="1"/>
      <c r="C109" s="237"/>
      <c r="D109" s="1"/>
      <c r="E109" s="1"/>
      <c r="F109" s="65"/>
      <c r="G109" s="65"/>
      <c r="H109" s="65"/>
      <c r="I109" s="65"/>
      <c r="J109" s="65"/>
    </row>
    <row r="110" spans="1:10" ht="11.25" customHeight="1" x14ac:dyDescent="0.35">
      <c r="A110" s="72" t="s">
        <v>644</v>
      </c>
      <c r="B110" s="1"/>
      <c r="C110" s="237"/>
      <c r="D110" s="1"/>
      <c r="E110" s="1"/>
      <c r="F110" s="65"/>
      <c r="G110" s="65"/>
      <c r="H110" s="65"/>
      <c r="I110" s="65"/>
      <c r="J110" s="65"/>
    </row>
    <row r="111" spans="1:10" ht="11.25" customHeight="1" x14ac:dyDescent="0.35">
      <c r="A111" s="72" t="s">
        <v>645</v>
      </c>
      <c r="B111" s="1"/>
      <c r="C111" s="237"/>
      <c r="D111" s="1"/>
      <c r="E111" s="1"/>
      <c r="F111" s="65"/>
      <c r="G111" s="65"/>
      <c r="H111" s="65"/>
      <c r="I111" s="65"/>
      <c r="J111" s="65"/>
    </row>
    <row r="112" spans="1:10" ht="11.25" customHeight="1" x14ac:dyDescent="0.35">
      <c r="A112" s="72" t="s">
        <v>646</v>
      </c>
      <c r="B112" s="1"/>
      <c r="C112" s="237"/>
      <c r="D112" s="1"/>
      <c r="E112" s="1"/>
      <c r="F112" s="65"/>
      <c r="G112" s="65"/>
      <c r="H112" s="65"/>
      <c r="I112" s="65"/>
      <c r="J112" s="65"/>
    </row>
    <row r="113" spans="1:10" ht="11.25" customHeight="1" x14ac:dyDescent="0.35">
      <c r="A113" s="72" t="s">
        <v>647</v>
      </c>
      <c r="B113" s="1"/>
      <c r="C113" s="237"/>
      <c r="D113" s="1"/>
      <c r="E113" s="1"/>
      <c r="F113" s="65"/>
      <c r="G113" s="65"/>
      <c r="H113" s="65"/>
      <c r="I113" s="65"/>
      <c r="J113" s="65"/>
    </row>
    <row r="114" spans="1:10" ht="11.25" customHeight="1" x14ac:dyDescent="0.35">
      <c r="A114" s="72" t="s">
        <v>648</v>
      </c>
      <c r="B114" s="1"/>
      <c r="C114" s="237"/>
      <c r="D114" s="1"/>
      <c r="E114" s="1"/>
      <c r="F114" s="65"/>
      <c r="G114" s="65"/>
      <c r="H114" s="65"/>
      <c r="I114" s="65"/>
      <c r="J114" s="65"/>
    </row>
    <row r="115" spans="1:10" ht="11.25" customHeight="1" x14ac:dyDescent="0.35">
      <c r="A115" s="72"/>
      <c r="B115" s="1"/>
      <c r="C115" s="237"/>
      <c r="D115" s="1"/>
      <c r="E115" s="1"/>
      <c r="F115" s="65"/>
      <c r="G115" s="65"/>
      <c r="H115" s="65"/>
      <c r="I115" s="65"/>
      <c r="J115" s="65"/>
    </row>
    <row r="116" spans="1:10" ht="13" x14ac:dyDescent="0.35">
      <c r="A116" s="1"/>
      <c r="B116" s="1"/>
      <c r="C116" s="237"/>
      <c r="D116" s="1"/>
      <c r="E116" s="1"/>
      <c r="F116" s="65"/>
      <c r="G116" s="65"/>
      <c r="H116" s="65"/>
      <c r="I116" s="65"/>
      <c r="J116" s="65"/>
    </row>
    <row r="117" spans="1:10" x14ac:dyDescent="0.35">
      <c r="F117" s="20"/>
      <c r="G117" s="20"/>
      <c r="H117" s="20"/>
      <c r="I117" s="20"/>
      <c r="J117" s="20"/>
    </row>
    <row r="118" spans="1:10" x14ac:dyDescent="0.35">
      <c r="F118" s="20"/>
      <c r="G118" s="20"/>
      <c r="H118" s="20"/>
      <c r="I118" s="20"/>
      <c r="J118" s="20"/>
    </row>
    <row r="119" spans="1:10" x14ac:dyDescent="0.35">
      <c r="F119" s="20"/>
      <c r="G119" s="20"/>
      <c r="H119" s="20"/>
      <c r="I119" s="20"/>
      <c r="J119" s="20"/>
    </row>
    <row r="120" spans="1:10" x14ac:dyDescent="0.35">
      <c r="F120" s="20"/>
      <c r="G120" s="20"/>
      <c r="H120" s="20"/>
      <c r="I120" s="20"/>
      <c r="J120" s="20"/>
    </row>
    <row r="121" spans="1:10" x14ac:dyDescent="0.35">
      <c r="F121" s="20"/>
      <c r="G121" s="20"/>
      <c r="H121" s="20"/>
      <c r="I121" s="20"/>
      <c r="J121" s="20"/>
    </row>
    <row r="122" spans="1:10" x14ac:dyDescent="0.35">
      <c r="F122" s="20"/>
      <c r="G122" s="20"/>
      <c r="H122" s="20"/>
      <c r="I122" s="20"/>
      <c r="J122" s="20"/>
    </row>
    <row r="123" spans="1:10" x14ac:dyDescent="0.35">
      <c r="F123" s="20"/>
      <c r="G123" s="20"/>
      <c r="H123" s="20"/>
      <c r="I123" s="20"/>
      <c r="J123" s="20"/>
    </row>
    <row r="124" spans="1:10" x14ac:dyDescent="0.35">
      <c r="F124" s="20"/>
      <c r="G124" s="20"/>
      <c r="H124" s="20"/>
      <c r="I124" s="20"/>
      <c r="J124" s="20"/>
    </row>
    <row r="125" spans="1:10" x14ac:dyDescent="0.35">
      <c r="F125" s="20"/>
      <c r="G125" s="20"/>
      <c r="H125" s="20"/>
      <c r="I125" s="20"/>
      <c r="J125" s="20"/>
    </row>
    <row r="126" spans="1:10" x14ac:dyDescent="0.35">
      <c r="F126" s="20"/>
      <c r="G126" s="20"/>
      <c r="H126" s="20"/>
      <c r="I126" s="20"/>
      <c r="J126" s="20"/>
    </row>
    <row r="127" spans="1:10" x14ac:dyDescent="0.35">
      <c r="F127" s="20"/>
      <c r="G127" s="20"/>
      <c r="H127" s="20"/>
      <c r="I127" s="20"/>
      <c r="J127" s="20"/>
    </row>
    <row r="128" spans="1:10" x14ac:dyDescent="0.35">
      <c r="F128" s="20"/>
      <c r="G128" s="20"/>
      <c r="H128" s="20"/>
      <c r="I128" s="20"/>
      <c r="J128" s="20"/>
    </row>
    <row r="129" spans="6:10" x14ac:dyDescent="0.35">
      <c r="F129" s="20"/>
      <c r="G129" s="20"/>
      <c r="H129" s="20"/>
      <c r="I129" s="20"/>
      <c r="J129" s="20"/>
    </row>
    <row r="130" spans="6:10" x14ac:dyDescent="0.35">
      <c r="F130" s="20"/>
      <c r="G130" s="20"/>
      <c r="H130" s="20"/>
      <c r="I130" s="20"/>
      <c r="J130" s="20"/>
    </row>
    <row r="131" spans="6:10" x14ac:dyDescent="0.35">
      <c r="F131" s="20"/>
      <c r="G131" s="20"/>
      <c r="H131" s="20"/>
      <c r="I131" s="20"/>
      <c r="J131" s="20"/>
    </row>
    <row r="132" spans="6:10" x14ac:dyDescent="0.35">
      <c r="F132" s="20"/>
      <c r="G132" s="20"/>
      <c r="H132" s="20"/>
      <c r="I132" s="20"/>
      <c r="J132" s="20"/>
    </row>
    <row r="133" spans="6:10" x14ac:dyDescent="0.35">
      <c r="F133" s="20"/>
      <c r="G133" s="20"/>
      <c r="H133" s="20"/>
      <c r="I133" s="20"/>
      <c r="J133" s="20"/>
    </row>
    <row r="134" spans="6:10" x14ac:dyDescent="0.35">
      <c r="F134" s="20"/>
      <c r="G134" s="20"/>
      <c r="H134" s="20"/>
      <c r="I134" s="20"/>
      <c r="J134" s="20"/>
    </row>
    <row r="135" spans="6:10" x14ac:dyDescent="0.35">
      <c r="F135" s="20"/>
      <c r="G135" s="20"/>
      <c r="H135" s="20"/>
      <c r="I135" s="20"/>
      <c r="J135" s="20"/>
    </row>
    <row r="136" spans="6:10" x14ac:dyDescent="0.35">
      <c r="F136" s="20"/>
      <c r="G136" s="20"/>
      <c r="H136" s="20"/>
      <c r="I136" s="20"/>
      <c r="J136" s="20"/>
    </row>
    <row r="137" spans="6:10" x14ac:dyDescent="0.35">
      <c r="F137" s="20"/>
      <c r="G137" s="20"/>
      <c r="H137" s="20"/>
      <c r="I137" s="20"/>
      <c r="J137" s="20"/>
    </row>
    <row r="138" spans="6:10" x14ac:dyDescent="0.35">
      <c r="F138" s="20"/>
      <c r="G138" s="20"/>
      <c r="H138" s="20"/>
      <c r="I138" s="20"/>
      <c r="J138" s="20"/>
    </row>
    <row r="139" spans="6:10" x14ac:dyDescent="0.35">
      <c r="F139" s="20"/>
      <c r="G139" s="20"/>
      <c r="H139" s="20"/>
      <c r="I139" s="20"/>
      <c r="J139" s="20"/>
    </row>
    <row r="140" spans="6:10" x14ac:dyDescent="0.35">
      <c r="F140" s="20"/>
      <c r="G140" s="20"/>
      <c r="H140" s="20"/>
      <c r="I140" s="20"/>
      <c r="J140" s="20"/>
    </row>
    <row r="141" spans="6:10" x14ac:dyDescent="0.35">
      <c r="F141" s="20"/>
      <c r="G141" s="20"/>
      <c r="H141" s="20"/>
      <c r="I141" s="20"/>
      <c r="J141" s="20"/>
    </row>
    <row r="142" spans="6:10" x14ac:dyDescent="0.35">
      <c r="F142" s="20"/>
      <c r="G142" s="20"/>
      <c r="H142" s="20"/>
      <c r="I142" s="20"/>
      <c r="J142" s="20"/>
    </row>
    <row r="143" spans="6:10" x14ac:dyDescent="0.35">
      <c r="F143" s="20"/>
      <c r="G143" s="20"/>
      <c r="H143" s="20"/>
      <c r="I143" s="20"/>
      <c r="J143" s="20"/>
    </row>
    <row r="144" spans="6:10" x14ac:dyDescent="0.35">
      <c r="F144" s="20"/>
      <c r="G144" s="20"/>
      <c r="H144" s="20"/>
      <c r="I144" s="20"/>
      <c r="J144" s="20"/>
    </row>
    <row r="145" spans="6:10" x14ac:dyDescent="0.35">
      <c r="F145" s="20"/>
      <c r="G145" s="20"/>
      <c r="H145" s="20"/>
      <c r="I145" s="20"/>
      <c r="J145" s="20"/>
    </row>
    <row r="146" spans="6:10" x14ac:dyDescent="0.35">
      <c r="F146" s="20"/>
      <c r="G146" s="20"/>
      <c r="H146" s="20"/>
      <c r="I146" s="20"/>
      <c r="J146" s="20"/>
    </row>
    <row r="147" spans="6:10" x14ac:dyDescent="0.35">
      <c r="F147" s="20"/>
      <c r="G147" s="20"/>
      <c r="H147" s="20"/>
      <c r="I147" s="20"/>
      <c r="J147" s="20"/>
    </row>
    <row r="148" spans="6:10" x14ac:dyDescent="0.35">
      <c r="F148" s="20"/>
      <c r="G148" s="20"/>
      <c r="H148" s="20"/>
      <c r="I148" s="20"/>
      <c r="J148" s="20"/>
    </row>
    <row r="149" spans="6:10" x14ac:dyDescent="0.35">
      <c r="F149" s="20"/>
      <c r="G149" s="20"/>
      <c r="H149" s="20"/>
      <c r="I149" s="20"/>
      <c r="J149" s="20"/>
    </row>
    <row r="150" spans="6:10" x14ac:dyDescent="0.35">
      <c r="F150" s="20"/>
      <c r="G150" s="20"/>
      <c r="H150" s="20"/>
      <c r="I150" s="20"/>
      <c r="J150" s="20"/>
    </row>
    <row r="151" spans="6:10" x14ac:dyDescent="0.35">
      <c r="F151" s="20"/>
      <c r="G151" s="20"/>
      <c r="H151" s="20"/>
      <c r="I151" s="20"/>
      <c r="J151" s="20"/>
    </row>
    <row r="152" spans="6:10" x14ac:dyDescent="0.35">
      <c r="F152" s="20"/>
      <c r="G152" s="20"/>
      <c r="H152" s="20"/>
      <c r="I152" s="20"/>
      <c r="J152" s="20"/>
    </row>
    <row r="153" spans="6:10" x14ac:dyDescent="0.35">
      <c r="F153" s="20"/>
      <c r="G153" s="20"/>
      <c r="H153" s="20"/>
      <c r="I153" s="20"/>
      <c r="J153" s="20"/>
    </row>
    <row r="154" spans="6:10" x14ac:dyDescent="0.35">
      <c r="F154" s="20"/>
      <c r="G154" s="20"/>
      <c r="H154" s="20"/>
      <c r="I154" s="20"/>
      <c r="J154" s="20"/>
    </row>
    <row r="155" spans="6:10" x14ac:dyDescent="0.35">
      <c r="F155" s="20"/>
      <c r="G155" s="20"/>
      <c r="H155" s="20"/>
      <c r="I155" s="20"/>
      <c r="J155" s="20"/>
    </row>
    <row r="156" spans="6:10" x14ac:dyDescent="0.35">
      <c r="F156" s="20"/>
      <c r="G156" s="20"/>
      <c r="H156" s="20"/>
      <c r="I156" s="20"/>
      <c r="J156" s="20"/>
    </row>
    <row r="157" spans="6:10" x14ac:dyDescent="0.35">
      <c r="F157" s="20"/>
      <c r="G157" s="20"/>
      <c r="H157" s="20"/>
      <c r="I157" s="20"/>
      <c r="J157" s="20"/>
    </row>
    <row r="158" spans="6:10" x14ac:dyDescent="0.35">
      <c r="F158" s="20"/>
      <c r="G158" s="20"/>
      <c r="H158" s="20"/>
      <c r="I158" s="20"/>
      <c r="J158" s="20"/>
    </row>
    <row r="159" spans="6:10" x14ac:dyDescent="0.35">
      <c r="F159" s="20"/>
      <c r="G159" s="20"/>
      <c r="H159" s="20"/>
      <c r="I159" s="20"/>
      <c r="J159" s="20"/>
    </row>
    <row r="160" spans="6:10" x14ac:dyDescent="0.35">
      <c r="F160" s="20"/>
      <c r="G160" s="20"/>
      <c r="H160" s="20"/>
      <c r="I160" s="20"/>
      <c r="J160" s="20"/>
    </row>
    <row r="161" spans="6:10" x14ac:dyDescent="0.35">
      <c r="F161" s="20"/>
      <c r="G161" s="20"/>
      <c r="H161" s="20"/>
      <c r="I161" s="20"/>
      <c r="J161" s="20"/>
    </row>
    <row r="162" spans="6:10" x14ac:dyDescent="0.35">
      <c r="F162" s="20"/>
      <c r="G162" s="20"/>
      <c r="H162" s="20"/>
      <c r="I162" s="20"/>
      <c r="J162" s="20"/>
    </row>
    <row r="163" spans="6:10" x14ac:dyDescent="0.35">
      <c r="F163" s="20"/>
      <c r="G163" s="20"/>
      <c r="H163" s="20"/>
      <c r="I163" s="20"/>
      <c r="J163" s="20"/>
    </row>
    <row r="164" spans="6:10" x14ac:dyDescent="0.35">
      <c r="F164" s="20"/>
      <c r="G164" s="20"/>
      <c r="H164" s="20"/>
      <c r="I164" s="20"/>
      <c r="J164" s="20"/>
    </row>
    <row r="165" spans="6:10" x14ac:dyDescent="0.35">
      <c r="F165" s="20"/>
      <c r="G165" s="20"/>
      <c r="H165" s="20"/>
      <c r="I165" s="20"/>
      <c r="J165" s="20"/>
    </row>
    <row r="166" spans="6:10" x14ac:dyDescent="0.35">
      <c r="F166" s="20"/>
      <c r="G166" s="20"/>
      <c r="H166" s="20"/>
      <c r="I166" s="20"/>
      <c r="J166" s="20"/>
    </row>
    <row r="167" spans="6:10" x14ac:dyDescent="0.35">
      <c r="F167" s="20"/>
      <c r="G167" s="20"/>
      <c r="H167" s="20"/>
      <c r="I167" s="20"/>
      <c r="J167" s="20"/>
    </row>
    <row r="168" spans="6:10" x14ac:dyDescent="0.35">
      <c r="F168" s="20"/>
      <c r="G168" s="20"/>
      <c r="H168" s="20"/>
      <c r="I168" s="20"/>
      <c r="J168" s="20"/>
    </row>
    <row r="169" spans="6:10" x14ac:dyDescent="0.35">
      <c r="F169" s="20"/>
      <c r="G169" s="20"/>
      <c r="H169" s="20"/>
      <c r="I169" s="20"/>
      <c r="J169" s="20"/>
    </row>
    <row r="170" spans="6:10" x14ac:dyDescent="0.35">
      <c r="F170" s="20"/>
      <c r="G170" s="20"/>
      <c r="H170" s="20"/>
      <c r="I170" s="20"/>
      <c r="J170" s="20"/>
    </row>
    <row r="171" spans="6:10" x14ac:dyDescent="0.35">
      <c r="F171" s="20"/>
      <c r="G171" s="20"/>
      <c r="H171" s="20"/>
      <c r="I171" s="20"/>
      <c r="J171" s="20"/>
    </row>
    <row r="172" spans="6:10" x14ac:dyDescent="0.35">
      <c r="F172" s="20"/>
      <c r="G172" s="20"/>
      <c r="H172" s="20"/>
      <c r="I172" s="20"/>
      <c r="J172" s="20"/>
    </row>
    <row r="173" spans="6:10" x14ac:dyDescent="0.35">
      <c r="F173" s="20"/>
      <c r="G173" s="20"/>
      <c r="H173" s="20"/>
      <c r="I173" s="20"/>
      <c r="J173" s="20"/>
    </row>
    <row r="174" spans="6:10" x14ac:dyDescent="0.35">
      <c r="F174" s="20"/>
      <c r="G174" s="20"/>
      <c r="H174" s="20"/>
      <c r="I174" s="20"/>
      <c r="J174" s="20"/>
    </row>
    <row r="175" spans="6:10" x14ac:dyDescent="0.35">
      <c r="F175" s="20"/>
      <c r="G175" s="20"/>
      <c r="H175" s="20"/>
      <c r="I175" s="20"/>
      <c r="J175" s="20"/>
    </row>
    <row r="176" spans="6:10" x14ac:dyDescent="0.35">
      <c r="F176" s="20"/>
      <c r="G176" s="20"/>
      <c r="H176" s="20"/>
      <c r="I176" s="20"/>
      <c r="J176" s="20"/>
    </row>
    <row r="177" spans="6:10" x14ac:dyDescent="0.35">
      <c r="F177" s="20"/>
      <c r="G177" s="20"/>
      <c r="H177" s="20"/>
      <c r="I177" s="20"/>
      <c r="J177" s="20"/>
    </row>
    <row r="178" spans="6:10" x14ac:dyDescent="0.35">
      <c r="F178" s="20"/>
      <c r="G178" s="20"/>
      <c r="H178" s="20"/>
      <c r="I178" s="20"/>
      <c r="J178" s="20"/>
    </row>
    <row r="179" spans="6:10" x14ac:dyDescent="0.35">
      <c r="F179" s="20"/>
      <c r="G179" s="20"/>
      <c r="H179" s="20"/>
      <c r="I179" s="20"/>
      <c r="J179" s="20"/>
    </row>
    <row r="180" spans="6:10" x14ac:dyDescent="0.35">
      <c r="F180" s="20"/>
      <c r="G180" s="20"/>
      <c r="H180" s="20"/>
      <c r="I180" s="20"/>
      <c r="J180" s="20"/>
    </row>
    <row r="181" spans="6:10" x14ac:dyDescent="0.35">
      <c r="F181" s="20"/>
      <c r="G181" s="20"/>
      <c r="H181" s="20"/>
      <c r="I181" s="20"/>
      <c r="J181" s="20"/>
    </row>
    <row r="182" spans="6:10" x14ac:dyDescent="0.35">
      <c r="F182" s="20"/>
      <c r="G182" s="20"/>
      <c r="H182" s="20"/>
      <c r="I182" s="20"/>
      <c r="J182" s="20"/>
    </row>
    <row r="183" spans="6:10" x14ac:dyDescent="0.35">
      <c r="F183" s="20"/>
      <c r="G183" s="20"/>
      <c r="H183" s="20"/>
      <c r="I183" s="20"/>
      <c r="J183" s="20"/>
    </row>
    <row r="184" spans="6:10" x14ac:dyDescent="0.35">
      <c r="F184" s="20"/>
      <c r="G184" s="20"/>
      <c r="H184" s="20"/>
      <c r="I184" s="20"/>
      <c r="J184" s="20"/>
    </row>
    <row r="185" spans="6:10" x14ac:dyDescent="0.35">
      <c r="F185" s="20"/>
      <c r="G185" s="20"/>
      <c r="H185" s="20"/>
      <c r="I185" s="20"/>
      <c r="J185" s="20"/>
    </row>
    <row r="186" spans="6:10" x14ac:dyDescent="0.35">
      <c r="F186" s="20"/>
      <c r="G186" s="20"/>
      <c r="H186" s="20"/>
      <c r="I186" s="20"/>
      <c r="J186" s="20"/>
    </row>
    <row r="187" spans="6:10" x14ac:dyDescent="0.35">
      <c r="F187" s="20"/>
      <c r="G187" s="20"/>
      <c r="H187" s="20"/>
      <c r="I187" s="20"/>
      <c r="J187" s="20"/>
    </row>
    <row r="188" spans="6:10" x14ac:dyDescent="0.35">
      <c r="F188" s="20"/>
      <c r="G188" s="20"/>
      <c r="H188" s="20"/>
      <c r="I188" s="20"/>
      <c r="J188" s="20"/>
    </row>
    <row r="189" spans="6:10" x14ac:dyDescent="0.35">
      <c r="F189" s="20"/>
      <c r="G189" s="20"/>
      <c r="H189" s="20"/>
      <c r="I189" s="20"/>
      <c r="J189" s="20"/>
    </row>
    <row r="190" spans="6:10" x14ac:dyDescent="0.35">
      <c r="F190" s="20"/>
      <c r="G190" s="20"/>
      <c r="H190" s="20"/>
      <c r="I190" s="20"/>
      <c r="J190" s="20"/>
    </row>
    <row r="191" spans="6:10" x14ac:dyDescent="0.35">
      <c r="F191" s="20"/>
      <c r="G191" s="20"/>
      <c r="H191" s="20"/>
      <c r="I191" s="20"/>
      <c r="J191" s="20"/>
    </row>
    <row r="192" spans="6:10" x14ac:dyDescent="0.35">
      <c r="F192" s="20"/>
      <c r="G192" s="20"/>
      <c r="H192" s="20"/>
      <c r="I192" s="20"/>
      <c r="J192" s="20"/>
    </row>
    <row r="193" spans="6:10" x14ac:dyDescent="0.35">
      <c r="F193" s="20"/>
      <c r="G193" s="20"/>
      <c r="H193" s="20"/>
      <c r="I193" s="20"/>
      <c r="J193" s="20"/>
    </row>
    <row r="194" spans="6:10" x14ac:dyDescent="0.35">
      <c r="F194" s="20"/>
      <c r="G194" s="20"/>
      <c r="H194" s="20"/>
      <c r="I194" s="20"/>
      <c r="J194" s="20"/>
    </row>
    <row r="195" spans="6:10" x14ac:dyDescent="0.35">
      <c r="F195" s="20"/>
      <c r="G195" s="20"/>
      <c r="H195" s="20"/>
      <c r="I195" s="20"/>
      <c r="J195" s="20"/>
    </row>
    <row r="196" spans="6:10" x14ac:dyDescent="0.35">
      <c r="F196" s="20"/>
      <c r="G196" s="20"/>
      <c r="H196" s="20"/>
      <c r="I196" s="20"/>
      <c r="J196" s="20"/>
    </row>
    <row r="197" spans="6:10" x14ac:dyDescent="0.35">
      <c r="F197" s="20"/>
      <c r="G197" s="20"/>
      <c r="H197" s="20"/>
      <c r="I197" s="20"/>
      <c r="J197" s="20"/>
    </row>
    <row r="198" spans="6:10" x14ac:dyDescent="0.35">
      <c r="F198" s="20"/>
      <c r="G198" s="20"/>
      <c r="H198" s="20"/>
      <c r="I198" s="20"/>
      <c r="J198" s="20"/>
    </row>
    <row r="199" spans="6:10" x14ac:dyDescent="0.35">
      <c r="F199" s="20"/>
      <c r="G199" s="20"/>
      <c r="H199" s="20"/>
      <c r="I199" s="20"/>
      <c r="J199" s="20"/>
    </row>
    <row r="200" spans="6:10" x14ac:dyDescent="0.35">
      <c r="F200" s="20"/>
      <c r="G200" s="20"/>
      <c r="H200" s="20"/>
      <c r="I200" s="20"/>
      <c r="J200" s="20"/>
    </row>
    <row r="201" spans="6:10" x14ac:dyDescent="0.35">
      <c r="F201" s="20"/>
      <c r="G201" s="20"/>
      <c r="H201" s="20"/>
      <c r="I201" s="20"/>
      <c r="J201" s="20"/>
    </row>
    <row r="202" spans="6:10" x14ac:dyDescent="0.35">
      <c r="F202" s="20"/>
      <c r="G202" s="20"/>
      <c r="H202" s="20"/>
      <c r="I202" s="20"/>
      <c r="J202" s="20"/>
    </row>
    <row r="203" spans="6:10" x14ac:dyDescent="0.35">
      <c r="F203" s="20"/>
      <c r="G203" s="20"/>
      <c r="H203" s="20"/>
      <c r="I203" s="20"/>
      <c r="J203" s="20"/>
    </row>
    <row r="204" spans="6:10" x14ac:dyDescent="0.35">
      <c r="F204" s="20"/>
      <c r="G204" s="20"/>
      <c r="H204" s="20"/>
      <c r="I204" s="20"/>
      <c r="J204" s="20"/>
    </row>
    <row r="205" spans="6:10" x14ac:dyDescent="0.35">
      <c r="F205" s="20"/>
      <c r="G205" s="20"/>
      <c r="H205" s="20"/>
      <c r="I205" s="20"/>
      <c r="J205" s="20"/>
    </row>
  </sheetData>
  <sheetProtection algorithmName="SHA-512" hashValue="JRXgpPzDwS4vT9yqTzucQOEJuguKx/WVHQdFAy2QNbs7A5nQXkQabP4xmI/RccTerzvI4zeAek4r2IDncU4zIQ==" saltValue="KcsJNAUyAsl4VBe+f2SbVA==" spinCount="100000" sheet="1" objects="1" scenarios="1"/>
  <sortState xmlns:xlrd2="http://schemas.microsoft.com/office/spreadsheetml/2017/richdata2" ref="A62:A81">
    <sortCondition descending="1" ref="A62"/>
  </sortState>
  <mergeCells count="15">
    <mergeCell ref="A67:J67"/>
    <mergeCell ref="A70:J70"/>
    <mergeCell ref="I2:J2"/>
    <mergeCell ref="A46:J46"/>
    <mergeCell ref="A49:J49"/>
    <mergeCell ref="A52:J52"/>
    <mergeCell ref="A55:J55"/>
    <mergeCell ref="A58:J58"/>
    <mergeCell ref="A43:J43"/>
    <mergeCell ref="A40:J40"/>
    <mergeCell ref="A41:J41"/>
    <mergeCell ref="A42:J42"/>
    <mergeCell ref="A1:H5"/>
    <mergeCell ref="A61:J61"/>
    <mergeCell ref="A64:J64"/>
  </mergeCells>
  <hyperlinks>
    <hyperlink ref="J4" r:id="rId1" xr:uid="{00000000-0004-0000-1100-000000000000}"/>
    <hyperlink ref="J3" location="Index!A1" display="Index" xr:uid="{00000000-0004-0000-1100-000001000000}"/>
    <hyperlink ref="A70:J70" r:id="rId2" display="We have set up several internal systems and policies to establish a robust corporate culture while ensuring seamless business operations. These include policies on key domains such as corporate governance, sustainability and CSR among many others. To read" xr:uid="{00000000-0004-0000-1100-000002000000}"/>
  </hyperlinks>
  <pageMargins left="0.7" right="0.7" top="0.75" bottom="0.75" header="0.3" footer="0.3"/>
  <pageSetup paperSize="9"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499984740745262"/>
  </sheetPr>
  <dimension ref="A1:O83"/>
  <sheetViews>
    <sheetView showGridLines="0" zoomScale="70" zoomScaleNormal="70" workbookViewId="0">
      <selection activeCell="E14" sqref="E14:O27"/>
    </sheetView>
  </sheetViews>
  <sheetFormatPr defaultColWidth="9.08984375" defaultRowHeight="13" x14ac:dyDescent="0.35"/>
  <cols>
    <col min="1" max="1" width="2.90625" style="1" customWidth="1"/>
    <col min="2" max="2" width="48.453125" style="1" bestFit="1" customWidth="1"/>
    <col min="3" max="3" width="21.90625" style="1" bestFit="1" customWidth="1"/>
    <col min="4" max="4" width="2.54296875" style="1" customWidth="1"/>
    <col min="5" max="15" width="8.08984375" style="1" customWidth="1"/>
    <col min="16" max="16384" width="9.08984375" style="1"/>
  </cols>
  <sheetData>
    <row r="1" spans="2:15" ht="5.15" customHeight="1" x14ac:dyDescent="0.35">
      <c r="B1" s="313" t="s">
        <v>18</v>
      </c>
    </row>
    <row r="2" spans="2:15" ht="12.75" customHeight="1" x14ac:dyDescent="0.35">
      <c r="B2" s="313"/>
      <c r="C2" s="84" t="s">
        <v>19</v>
      </c>
    </row>
    <row r="3" spans="2:15" ht="12.75" customHeight="1" x14ac:dyDescent="0.35">
      <c r="B3" s="313"/>
      <c r="C3" s="119" t="s">
        <v>1</v>
      </c>
    </row>
    <row r="4" spans="2:15" ht="13.5" customHeight="1" x14ac:dyDescent="0.35">
      <c r="B4" s="313"/>
      <c r="C4" s="119" t="s">
        <v>20</v>
      </c>
      <c r="F4" s="122"/>
      <c r="G4" s="122"/>
      <c r="H4" s="122"/>
      <c r="I4" s="122"/>
      <c r="J4" s="122"/>
      <c r="K4" s="122"/>
      <c r="L4" s="122"/>
      <c r="M4" s="122"/>
      <c r="N4" s="122"/>
      <c r="O4" s="122"/>
    </row>
    <row r="5" spans="2:15" ht="5.15" customHeight="1" thickBot="1" x14ac:dyDescent="0.4">
      <c r="B5" s="314"/>
      <c r="C5" s="119"/>
      <c r="E5" s="122"/>
      <c r="F5" s="122"/>
      <c r="G5" s="122"/>
      <c r="H5" s="122"/>
      <c r="I5" s="122"/>
      <c r="J5" s="122"/>
      <c r="K5" s="122"/>
      <c r="L5" s="122"/>
      <c r="M5" s="122"/>
      <c r="N5" s="122"/>
      <c r="O5" s="122"/>
    </row>
    <row r="6" spans="2:15" ht="14.25" customHeight="1" thickTop="1" x14ac:dyDescent="0.35">
      <c r="B6" s="315" t="s">
        <v>21</v>
      </c>
      <c r="C6" s="315"/>
      <c r="E6" s="122"/>
      <c r="F6" s="122"/>
      <c r="G6" s="122"/>
      <c r="H6" s="122"/>
      <c r="I6" s="122"/>
      <c r="J6" s="122"/>
      <c r="K6" s="122"/>
      <c r="L6" s="122"/>
      <c r="M6" s="122"/>
      <c r="N6" s="122"/>
      <c r="O6" s="122"/>
    </row>
    <row r="7" spans="2:15" ht="14.25" customHeight="1" x14ac:dyDescent="0.35">
      <c r="B7" s="238"/>
      <c r="C7" s="238"/>
      <c r="E7" s="122"/>
      <c r="F7" s="122"/>
      <c r="G7" s="122"/>
      <c r="H7" s="122"/>
      <c r="I7" s="122"/>
      <c r="J7" s="122"/>
      <c r="K7" s="122"/>
      <c r="L7" s="122"/>
      <c r="M7" s="122"/>
      <c r="N7" s="122"/>
      <c r="O7" s="122"/>
    </row>
    <row r="8" spans="2:15" ht="14.25" customHeight="1" x14ac:dyDescent="0.35">
      <c r="B8" s="248" t="s">
        <v>22</v>
      </c>
      <c r="E8" s="122"/>
      <c r="F8" s="122"/>
      <c r="G8" s="122"/>
      <c r="H8" s="122"/>
      <c r="I8" s="122"/>
      <c r="J8" s="122"/>
      <c r="K8" s="122"/>
      <c r="L8" s="122"/>
      <c r="M8" s="122"/>
      <c r="N8" s="122"/>
      <c r="O8" s="122"/>
    </row>
    <row r="9" spans="2:15" ht="14.25" customHeight="1" x14ac:dyDescent="0.35">
      <c r="B9" s="307" t="s">
        <v>23</v>
      </c>
      <c r="C9" s="307"/>
      <c r="E9" s="122"/>
      <c r="F9" s="122"/>
      <c r="G9" s="122"/>
      <c r="H9" s="122"/>
      <c r="I9" s="122"/>
      <c r="J9" s="122"/>
      <c r="K9" s="122"/>
      <c r="L9" s="122"/>
      <c r="M9" s="122"/>
      <c r="N9" s="122"/>
      <c r="O9" s="122"/>
    </row>
    <row r="10" spans="2:15" ht="15" customHeight="1" x14ac:dyDescent="0.35">
      <c r="B10" s="307" t="s">
        <v>24</v>
      </c>
      <c r="C10" s="307"/>
      <c r="E10" s="122"/>
      <c r="F10" s="122"/>
      <c r="G10" s="122"/>
      <c r="H10" s="122"/>
      <c r="I10" s="122"/>
      <c r="J10" s="122"/>
      <c r="K10" s="122"/>
      <c r="L10" s="122"/>
      <c r="M10" s="122"/>
      <c r="N10" s="122"/>
      <c r="O10" s="122"/>
    </row>
    <row r="11" spans="2:15" ht="15" customHeight="1" x14ac:dyDescent="0.35">
      <c r="B11" s="307" t="s">
        <v>25</v>
      </c>
      <c r="C11" s="307"/>
      <c r="E11" s="122"/>
      <c r="F11" s="122"/>
      <c r="G11" s="122"/>
      <c r="H11" s="122"/>
      <c r="I11" s="122"/>
      <c r="J11" s="122"/>
      <c r="K11" s="122"/>
      <c r="L11" s="122"/>
      <c r="M11" s="122"/>
      <c r="N11" s="122"/>
      <c r="O11" s="122"/>
    </row>
    <row r="12" spans="2:15" ht="15" customHeight="1" x14ac:dyDescent="0.35">
      <c r="B12" s="307" t="s">
        <v>26</v>
      </c>
      <c r="C12" s="307"/>
      <c r="F12" s="61"/>
      <c r="G12" s="61"/>
      <c r="H12" s="61"/>
      <c r="I12" s="61"/>
      <c r="J12" s="61"/>
      <c r="K12" s="61"/>
      <c r="L12" s="61"/>
      <c r="M12" s="61"/>
      <c r="N12" s="61"/>
      <c r="O12" s="61"/>
    </row>
    <row r="13" spans="2:15" ht="15" customHeight="1" thickBot="1" x14ac:dyDescent="0.4">
      <c r="B13" s="307" t="s">
        <v>27</v>
      </c>
      <c r="C13" s="307"/>
      <c r="E13" s="61"/>
      <c r="F13" s="61"/>
      <c r="G13" s="61"/>
      <c r="H13" s="61"/>
      <c r="I13" s="61"/>
      <c r="J13" s="61"/>
      <c r="K13" s="61"/>
      <c r="L13" s="61"/>
      <c r="M13" s="61"/>
      <c r="N13" s="61"/>
      <c r="O13" s="61"/>
    </row>
    <row r="14" spans="2:15" ht="12.75" customHeight="1" x14ac:dyDescent="0.35">
      <c r="B14" s="307" t="s">
        <v>28</v>
      </c>
      <c r="C14" s="307"/>
      <c r="E14" s="322" t="s">
        <v>29</v>
      </c>
      <c r="F14" s="323"/>
      <c r="G14" s="323"/>
      <c r="H14" s="323"/>
      <c r="I14" s="323"/>
      <c r="J14" s="323"/>
      <c r="K14" s="323"/>
      <c r="L14" s="323"/>
      <c r="M14" s="323"/>
      <c r="N14" s="323"/>
      <c r="O14" s="324"/>
    </row>
    <row r="15" spans="2:15" ht="13.5" customHeight="1" thickBot="1" x14ac:dyDescent="0.4">
      <c r="B15" s="309" t="s">
        <v>30</v>
      </c>
      <c r="C15" s="309"/>
      <c r="E15" s="325"/>
      <c r="F15" s="326"/>
      <c r="G15" s="326"/>
      <c r="H15" s="326"/>
      <c r="I15" s="326"/>
      <c r="J15" s="326"/>
      <c r="K15" s="326"/>
      <c r="L15" s="326"/>
      <c r="M15" s="326"/>
      <c r="N15" s="326"/>
      <c r="O15" s="327"/>
    </row>
    <row r="16" spans="2:15" ht="15.75" customHeight="1" thickTop="1" x14ac:dyDescent="0.35">
      <c r="B16" s="310" t="s">
        <v>31</v>
      </c>
      <c r="C16" s="310"/>
      <c r="E16" s="325"/>
      <c r="F16" s="326"/>
      <c r="G16" s="326"/>
      <c r="H16" s="326"/>
      <c r="I16" s="326"/>
      <c r="J16" s="326"/>
      <c r="K16" s="326"/>
      <c r="L16" s="326"/>
      <c r="M16" s="326"/>
      <c r="N16" s="326"/>
      <c r="O16" s="327"/>
    </row>
    <row r="17" spans="2:15" ht="15.75" customHeight="1" x14ac:dyDescent="0.35">
      <c r="B17" s="232"/>
      <c r="C17" s="232"/>
      <c r="E17" s="325"/>
      <c r="F17" s="326"/>
      <c r="G17" s="326"/>
      <c r="H17" s="326"/>
      <c r="I17" s="326"/>
      <c r="J17" s="326"/>
      <c r="K17" s="326"/>
      <c r="L17" s="326"/>
      <c r="M17" s="326"/>
      <c r="N17" s="326"/>
      <c r="O17" s="327"/>
    </row>
    <row r="18" spans="2:15" s="163" customFormat="1" ht="15.75" customHeight="1" x14ac:dyDescent="0.35">
      <c r="B18" s="249" t="s">
        <v>504</v>
      </c>
      <c r="E18" s="325"/>
      <c r="F18" s="326"/>
      <c r="G18" s="326"/>
      <c r="H18" s="326"/>
      <c r="I18" s="326"/>
      <c r="J18" s="326"/>
      <c r="K18" s="326"/>
      <c r="L18" s="326"/>
      <c r="M18" s="326"/>
      <c r="N18" s="326"/>
      <c r="O18" s="327"/>
    </row>
    <row r="19" spans="2:15" s="163" customFormat="1" ht="15.75" customHeight="1" x14ac:dyDescent="0.35">
      <c r="B19" s="307" t="s">
        <v>32</v>
      </c>
      <c r="C19" s="307"/>
      <c r="E19" s="325"/>
      <c r="F19" s="326"/>
      <c r="G19" s="326"/>
      <c r="H19" s="326"/>
      <c r="I19" s="326"/>
      <c r="J19" s="326"/>
      <c r="K19" s="326"/>
      <c r="L19" s="326"/>
      <c r="M19" s="326"/>
      <c r="N19" s="326"/>
      <c r="O19" s="327"/>
    </row>
    <row r="20" spans="2:15" ht="15" customHeight="1" x14ac:dyDescent="0.35">
      <c r="B20" s="307" t="s">
        <v>659</v>
      </c>
      <c r="C20" s="307"/>
      <c r="E20" s="325"/>
      <c r="F20" s="326"/>
      <c r="G20" s="326"/>
      <c r="H20" s="326"/>
      <c r="I20" s="326"/>
      <c r="J20" s="326"/>
      <c r="K20" s="326"/>
      <c r="L20" s="326"/>
      <c r="M20" s="326"/>
      <c r="N20" s="326"/>
      <c r="O20" s="327"/>
    </row>
    <row r="21" spans="2:15" ht="15" customHeight="1" x14ac:dyDescent="0.35">
      <c r="B21" s="307" t="s">
        <v>660</v>
      </c>
      <c r="C21" s="307"/>
      <c r="E21" s="325"/>
      <c r="F21" s="326"/>
      <c r="G21" s="326"/>
      <c r="H21" s="326"/>
      <c r="I21" s="326"/>
      <c r="J21" s="326"/>
      <c r="K21" s="326"/>
      <c r="L21" s="326"/>
      <c r="M21" s="326"/>
      <c r="N21" s="326"/>
      <c r="O21" s="327"/>
    </row>
    <row r="22" spans="2:15" ht="15" customHeight="1" x14ac:dyDescent="0.35">
      <c r="B22" s="307" t="s">
        <v>661</v>
      </c>
      <c r="C22" s="307"/>
      <c r="E22" s="325"/>
      <c r="F22" s="326"/>
      <c r="G22" s="326"/>
      <c r="H22" s="326"/>
      <c r="I22" s="326"/>
      <c r="J22" s="326"/>
      <c r="K22" s="326"/>
      <c r="L22" s="326"/>
      <c r="M22" s="326"/>
      <c r="N22" s="326"/>
      <c r="O22" s="327"/>
    </row>
    <row r="23" spans="2:15" ht="15" customHeight="1" x14ac:dyDescent="0.3">
      <c r="B23" s="316" t="s">
        <v>27</v>
      </c>
      <c r="C23" s="316"/>
      <c r="E23" s="325"/>
      <c r="F23" s="326"/>
      <c r="G23" s="326"/>
      <c r="H23" s="326"/>
      <c r="I23" s="326"/>
      <c r="J23" s="326"/>
      <c r="K23" s="326"/>
      <c r="L23" s="326"/>
      <c r="M23" s="326"/>
      <c r="N23" s="326"/>
      <c r="O23" s="327"/>
    </row>
    <row r="24" spans="2:15" ht="15" customHeight="1" x14ac:dyDescent="0.35">
      <c r="B24" s="307" t="s">
        <v>662</v>
      </c>
      <c r="C24" s="307"/>
      <c r="E24" s="325"/>
      <c r="F24" s="326"/>
      <c r="G24" s="326"/>
      <c r="H24" s="326"/>
      <c r="I24" s="326"/>
      <c r="J24" s="326"/>
      <c r="K24" s="326"/>
      <c r="L24" s="326"/>
      <c r="M24" s="326"/>
      <c r="N24" s="326"/>
      <c r="O24" s="327"/>
    </row>
    <row r="25" spans="2:15" ht="15.75" customHeight="1" thickBot="1" x14ac:dyDescent="0.4">
      <c r="B25" s="309" t="s">
        <v>33</v>
      </c>
      <c r="C25" s="309"/>
      <c r="E25" s="325"/>
      <c r="F25" s="326"/>
      <c r="G25" s="326"/>
      <c r="H25" s="326"/>
      <c r="I25" s="326"/>
      <c r="J25" s="326"/>
      <c r="K25" s="326"/>
      <c r="L25" s="326"/>
      <c r="M25" s="326"/>
      <c r="N25" s="326"/>
      <c r="O25" s="327"/>
    </row>
    <row r="26" spans="2:15" ht="15.75" customHeight="1" thickTop="1" x14ac:dyDescent="0.35">
      <c r="B26" s="310" t="s">
        <v>34</v>
      </c>
      <c r="C26" s="310"/>
      <c r="E26" s="325"/>
      <c r="F26" s="326"/>
      <c r="G26" s="326"/>
      <c r="H26" s="326"/>
      <c r="I26" s="326"/>
      <c r="J26" s="326"/>
      <c r="K26" s="326"/>
      <c r="L26" s="326"/>
      <c r="M26" s="326"/>
      <c r="N26" s="326"/>
      <c r="O26" s="327"/>
    </row>
    <row r="27" spans="2:15" ht="15" customHeight="1" thickBot="1" x14ac:dyDescent="0.4">
      <c r="B27" s="311" t="s">
        <v>35</v>
      </c>
      <c r="C27" s="311"/>
      <c r="E27" s="328"/>
      <c r="F27" s="329"/>
      <c r="G27" s="329"/>
      <c r="H27" s="329"/>
      <c r="I27" s="329"/>
      <c r="J27" s="329"/>
      <c r="K27" s="329"/>
      <c r="L27" s="329"/>
      <c r="M27" s="329"/>
      <c r="N27" s="329"/>
      <c r="O27" s="330"/>
    </row>
    <row r="28" spans="2:15" ht="15" customHeight="1" x14ac:dyDescent="0.35">
      <c r="B28" s="311" t="s">
        <v>36</v>
      </c>
      <c r="C28" s="311"/>
      <c r="E28" s="61"/>
      <c r="F28" s="61"/>
      <c r="G28" s="61"/>
      <c r="H28" s="61"/>
      <c r="I28" s="61"/>
      <c r="J28" s="61"/>
      <c r="K28" s="61"/>
      <c r="L28" s="61"/>
      <c r="M28" s="61"/>
      <c r="N28" s="61"/>
      <c r="O28" s="61"/>
    </row>
    <row r="29" spans="2:15" ht="15" customHeight="1" x14ac:dyDescent="0.35">
      <c r="B29" s="311" t="s">
        <v>37</v>
      </c>
      <c r="C29" s="311"/>
      <c r="E29" s="61"/>
      <c r="F29" s="61"/>
      <c r="G29" s="61"/>
      <c r="H29" s="61"/>
      <c r="I29" s="61"/>
      <c r="J29" s="61"/>
      <c r="K29" s="61"/>
      <c r="L29" s="61"/>
      <c r="M29" s="61"/>
      <c r="N29" s="61"/>
      <c r="O29" s="61"/>
    </row>
    <row r="30" spans="2:15" ht="15" customHeight="1" x14ac:dyDescent="0.35">
      <c r="B30" s="311" t="s">
        <v>38</v>
      </c>
      <c r="C30" s="311"/>
      <c r="E30" s="61"/>
      <c r="F30" s="61"/>
      <c r="G30" s="61"/>
      <c r="H30" s="61"/>
      <c r="I30" s="61"/>
      <c r="J30" s="61"/>
      <c r="K30" s="61"/>
      <c r="L30" s="61"/>
      <c r="M30" s="61"/>
      <c r="N30" s="61"/>
      <c r="O30" s="61"/>
    </row>
    <row r="31" spans="2:15" ht="15" customHeight="1" x14ac:dyDescent="0.35">
      <c r="B31" s="312" t="s">
        <v>39</v>
      </c>
      <c r="C31" s="311"/>
      <c r="E31" s="122"/>
      <c r="F31" s="122"/>
      <c r="G31" s="122"/>
      <c r="H31" s="122"/>
      <c r="I31" s="122"/>
      <c r="J31" s="122"/>
      <c r="K31" s="122"/>
      <c r="L31" s="122"/>
      <c r="M31" s="122"/>
      <c r="N31" s="122"/>
      <c r="O31" s="122"/>
    </row>
    <row r="32" spans="2:15" ht="15" customHeight="1" x14ac:dyDescent="0.35">
      <c r="B32" s="312" t="s">
        <v>40</v>
      </c>
      <c r="C32" s="311"/>
      <c r="E32" s="122"/>
      <c r="F32" s="122"/>
      <c r="G32" s="122"/>
      <c r="H32" s="122"/>
      <c r="I32" s="122"/>
      <c r="J32" s="122"/>
      <c r="K32" s="122"/>
      <c r="L32" s="122"/>
      <c r="M32" s="122"/>
      <c r="N32" s="122"/>
      <c r="O32" s="122"/>
    </row>
    <row r="33" spans="2:3" ht="15" customHeight="1" x14ac:dyDescent="0.35">
      <c r="B33" s="312" t="s">
        <v>41</v>
      </c>
      <c r="C33" s="311"/>
    </row>
    <row r="34" spans="2:3" x14ac:dyDescent="0.35">
      <c r="B34" s="312" t="s">
        <v>42</v>
      </c>
      <c r="C34" s="311"/>
    </row>
    <row r="35" spans="2:3" x14ac:dyDescent="0.35">
      <c r="B35" s="312" t="s">
        <v>43</v>
      </c>
      <c r="C35" s="311"/>
    </row>
    <row r="36" spans="2:3" x14ac:dyDescent="0.35">
      <c r="B36" s="312" t="s">
        <v>44</v>
      </c>
      <c r="C36" s="311"/>
    </row>
    <row r="37" spans="2:3" x14ac:dyDescent="0.35">
      <c r="B37" s="312" t="s">
        <v>45</v>
      </c>
      <c r="C37" s="311"/>
    </row>
    <row r="38" spans="2:3" x14ac:dyDescent="0.35">
      <c r="B38" s="312" t="s">
        <v>46</v>
      </c>
      <c r="C38" s="311"/>
    </row>
    <row r="39" spans="2:3" x14ac:dyDescent="0.35">
      <c r="B39" s="312" t="s">
        <v>47</v>
      </c>
      <c r="C39" s="311"/>
    </row>
    <row r="40" spans="2:3" x14ac:dyDescent="0.35">
      <c r="B40" s="312" t="s">
        <v>48</v>
      </c>
      <c r="C40" s="311"/>
    </row>
    <row r="41" spans="2:3" x14ac:dyDescent="0.35">
      <c r="B41" s="312" t="s">
        <v>49</v>
      </c>
      <c r="C41" s="311"/>
    </row>
    <row r="42" spans="2:3" x14ac:dyDescent="0.35">
      <c r="B42" s="312" t="s">
        <v>50</v>
      </c>
      <c r="C42" s="311"/>
    </row>
    <row r="43" spans="2:3" x14ac:dyDescent="0.35">
      <c r="B43" s="312" t="s">
        <v>51</v>
      </c>
      <c r="C43" s="311"/>
    </row>
    <row r="44" spans="2:3" x14ac:dyDescent="0.35">
      <c r="B44" s="312" t="s">
        <v>52</v>
      </c>
      <c r="C44" s="311"/>
    </row>
    <row r="45" spans="2:3" x14ac:dyDescent="0.35">
      <c r="B45" s="312" t="s">
        <v>53</v>
      </c>
      <c r="C45" s="311"/>
    </row>
    <row r="46" spans="2:3" x14ac:dyDescent="0.35">
      <c r="B46" s="312" t="s">
        <v>54</v>
      </c>
      <c r="C46" s="311"/>
    </row>
    <row r="47" spans="2:3" x14ac:dyDescent="0.35">
      <c r="B47" s="318" t="s">
        <v>55</v>
      </c>
      <c r="C47" s="319"/>
    </row>
    <row r="48" spans="2:3" x14ac:dyDescent="0.35">
      <c r="B48" s="318" t="s">
        <v>56</v>
      </c>
      <c r="C48" s="319"/>
    </row>
    <row r="49" spans="2:3" x14ac:dyDescent="0.35">
      <c r="B49" s="318" t="s">
        <v>57</v>
      </c>
      <c r="C49" s="319"/>
    </row>
    <row r="50" spans="2:3" x14ac:dyDescent="0.35">
      <c r="B50" s="312" t="s">
        <v>58</v>
      </c>
      <c r="C50" s="311"/>
    </row>
    <row r="51" spans="2:3" x14ac:dyDescent="0.35">
      <c r="B51" s="311" t="s">
        <v>59</v>
      </c>
      <c r="C51" s="311"/>
    </row>
    <row r="52" spans="2:3" x14ac:dyDescent="0.35">
      <c r="B52" s="311" t="s">
        <v>4</v>
      </c>
      <c r="C52" s="311"/>
    </row>
    <row r="53" spans="2:3" x14ac:dyDescent="0.35">
      <c r="B53" s="317" t="s">
        <v>60</v>
      </c>
      <c r="C53" s="317"/>
    </row>
    <row r="54" spans="2:3" x14ac:dyDescent="0.35">
      <c r="B54" s="317" t="s">
        <v>61</v>
      </c>
      <c r="C54" s="317"/>
    </row>
    <row r="55" spans="2:3" x14ac:dyDescent="0.35">
      <c r="B55" s="317" t="s">
        <v>62</v>
      </c>
      <c r="C55" s="317"/>
    </row>
    <row r="56" spans="2:3" x14ac:dyDescent="0.35">
      <c r="B56" s="317" t="s">
        <v>63</v>
      </c>
      <c r="C56" s="317"/>
    </row>
    <row r="57" spans="2:3" x14ac:dyDescent="0.35">
      <c r="B57" s="317" t="s">
        <v>64</v>
      </c>
      <c r="C57" s="317"/>
    </row>
    <row r="58" spans="2:3" x14ac:dyDescent="0.35">
      <c r="B58" s="317" t="s">
        <v>65</v>
      </c>
      <c r="C58" s="317"/>
    </row>
    <row r="59" spans="2:3" x14ac:dyDescent="0.35">
      <c r="B59" s="317" t="s">
        <v>66</v>
      </c>
      <c r="C59" s="317"/>
    </row>
    <row r="60" spans="2:3" x14ac:dyDescent="0.35">
      <c r="B60" s="317" t="s">
        <v>67</v>
      </c>
      <c r="C60" s="317"/>
    </row>
    <row r="61" spans="2:3" x14ac:dyDescent="0.35">
      <c r="B61" s="317" t="s">
        <v>68</v>
      </c>
      <c r="C61" s="317"/>
    </row>
    <row r="62" spans="2:3" x14ac:dyDescent="0.35">
      <c r="B62" s="317" t="s">
        <v>69</v>
      </c>
      <c r="C62" s="317"/>
    </row>
    <row r="63" spans="2:3" x14ac:dyDescent="0.35">
      <c r="B63" s="317" t="s">
        <v>70</v>
      </c>
      <c r="C63" s="317"/>
    </row>
    <row r="64" spans="2:3" x14ac:dyDescent="0.35">
      <c r="B64" s="317" t="s">
        <v>71</v>
      </c>
      <c r="C64" s="317"/>
    </row>
    <row r="65" spans="1:3" x14ac:dyDescent="0.35">
      <c r="B65" s="331" t="s">
        <v>72</v>
      </c>
      <c r="C65" s="331"/>
    </row>
    <row r="66" spans="1:3" x14ac:dyDescent="0.35">
      <c r="B66" s="317" t="s">
        <v>73</v>
      </c>
      <c r="C66" s="317"/>
    </row>
    <row r="67" spans="1:3" x14ac:dyDescent="0.35">
      <c r="B67" s="317" t="s">
        <v>74</v>
      </c>
      <c r="C67" s="317"/>
    </row>
    <row r="68" spans="1:3" x14ac:dyDescent="0.35">
      <c r="B68" s="317" t="s">
        <v>75</v>
      </c>
      <c r="C68" s="317"/>
    </row>
    <row r="69" spans="1:3" x14ac:dyDescent="0.35">
      <c r="B69" s="317" t="s">
        <v>76</v>
      </c>
      <c r="C69" s="317"/>
    </row>
    <row r="70" spans="1:3" x14ac:dyDescent="0.35">
      <c r="B70" s="317" t="s">
        <v>77</v>
      </c>
      <c r="C70" s="317"/>
    </row>
    <row r="71" spans="1:3" x14ac:dyDescent="0.35">
      <c r="B71" s="311" t="s">
        <v>78</v>
      </c>
      <c r="C71" s="311"/>
    </row>
    <row r="72" spans="1:3" x14ac:dyDescent="0.35">
      <c r="B72" s="311" t="s">
        <v>79</v>
      </c>
      <c r="C72" s="311"/>
    </row>
    <row r="73" spans="1:3" x14ac:dyDescent="0.35">
      <c r="A73" s="292"/>
      <c r="B73" s="317" t="s">
        <v>80</v>
      </c>
      <c r="C73" s="317"/>
    </row>
    <row r="74" spans="1:3" x14ac:dyDescent="0.35">
      <c r="A74" s="292"/>
      <c r="B74" s="317" t="s">
        <v>81</v>
      </c>
      <c r="C74" s="317"/>
    </row>
    <row r="75" spans="1:3" x14ac:dyDescent="0.35">
      <c r="A75" s="292"/>
      <c r="B75" s="317" t="s">
        <v>82</v>
      </c>
      <c r="C75" s="317"/>
    </row>
    <row r="76" spans="1:3" x14ac:dyDescent="0.35">
      <c r="A76" s="292"/>
      <c r="B76" s="317" t="s">
        <v>83</v>
      </c>
      <c r="C76" s="317"/>
    </row>
    <row r="77" spans="1:3" ht="13.5" thickBot="1" x14ac:dyDescent="0.4">
      <c r="B77" s="309" t="s">
        <v>84</v>
      </c>
      <c r="C77" s="309"/>
    </row>
    <row r="78" spans="1:3" ht="13.5" thickTop="1" x14ac:dyDescent="0.35">
      <c r="B78" s="321" t="s">
        <v>85</v>
      </c>
      <c r="C78" s="321"/>
    </row>
    <row r="79" spans="1:3" x14ac:dyDescent="0.35">
      <c r="B79" s="308" t="s">
        <v>654</v>
      </c>
      <c r="C79" s="308"/>
    </row>
    <row r="80" spans="1:3" x14ac:dyDescent="0.35">
      <c r="B80" s="308" t="s">
        <v>655</v>
      </c>
      <c r="C80" s="308"/>
    </row>
    <row r="81" spans="2:3" x14ac:dyDescent="0.35">
      <c r="B81" s="308" t="s">
        <v>656</v>
      </c>
      <c r="C81" s="308"/>
    </row>
    <row r="82" spans="2:3" x14ac:dyDescent="0.35">
      <c r="B82" s="308" t="s">
        <v>657</v>
      </c>
      <c r="C82" s="308"/>
    </row>
    <row r="83" spans="2:3" ht="13.5" thickBot="1" x14ac:dyDescent="0.4">
      <c r="B83" s="320" t="s">
        <v>658</v>
      </c>
      <c r="C83" s="320"/>
    </row>
  </sheetData>
  <sheetProtection algorithmName="SHA-512" hashValue="h0Hd6UDmnEKGQD2xpi5jhJ7IZetfskllty+oIxKM4rDtF500JEm5eSlxiKYKImM44Tqxw7JUuAu/NP8ufXSTUg==" saltValue="XRc0FNgrDRbRNA5N6KKWyQ==" spinCount="100000" sheet="1" objects="1" scenarios="1"/>
  <mergeCells count="76">
    <mergeCell ref="E14:O27"/>
    <mergeCell ref="B63:C63"/>
    <mergeCell ref="B64:C64"/>
    <mergeCell ref="B65:C65"/>
    <mergeCell ref="B66:C66"/>
    <mergeCell ref="B61:C61"/>
    <mergeCell ref="B62:C62"/>
    <mergeCell ref="B30:C30"/>
    <mergeCell ref="B54:C54"/>
    <mergeCell ref="B55:C55"/>
    <mergeCell ref="B56:C56"/>
    <mergeCell ref="B57:C57"/>
    <mergeCell ref="B49:C49"/>
    <mergeCell ref="B50:C50"/>
    <mergeCell ref="B58:C58"/>
    <mergeCell ref="B51:C51"/>
    <mergeCell ref="B67:C67"/>
    <mergeCell ref="B73:C73"/>
    <mergeCell ref="B74:C74"/>
    <mergeCell ref="B81:C81"/>
    <mergeCell ref="B82:C82"/>
    <mergeCell ref="B68:C68"/>
    <mergeCell ref="B69:C69"/>
    <mergeCell ref="B70:C70"/>
    <mergeCell ref="B71:C71"/>
    <mergeCell ref="B72:C72"/>
    <mergeCell ref="B83:C83"/>
    <mergeCell ref="B75:C75"/>
    <mergeCell ref="B76:C76"/>
    <mergeCell ref="B77:C77"/>
    <mergeCell ref="B78:C78"/>
    <mergeCell ref="B80:C80"/>
    <mergeCell ref="B52:C52"/>
    <mergeCell ref="B53:C53"/>
    <mergeCell ref="B59:C59"/>
    <mergeCell ref="B60:C60"/>
    <mergeCell ref="B41:C41"/>
    <mergeCell ref="B42:C42"/>
    <mergeCell ref="B43:C43"/>
    <mergeCell ref="B44:C44"/>
    <mergeCell ref="B45:C45"/>
    <mergeCell ref="B46:C46"/>
    <mergeCell ref="B47:C47"/>
    <mergeCell ref="B48:C48"/>
    <mergeCell ref="B1:B5"/>
    <mergeCell ref="B31:C31"/>
    <mergeCell ref="B32:C32"/>
    <mergeCell ref="B33:C33"/>
    <mergeCell ref="B34:C34"/>
    <mergeCell ref="B6:C6"/>
    <mergeCell ref="B11:C11"/>
    <mergeCell ref="B12:C12"/>
    <mergeCell ref="B13:C13"/>
    <mergeCell ref="B14:C14"/>
    <mergeCell ref="B15:C15"/>
    <mergeCell ref="B16:C16"/>
    <mergeCell ref="B21:C21"/>
    <mergeCell ref="B22:C22"/>
    <mergeCell ref="B23:C23"/>
    <mergeCell ref="B24:C24"/>
    <mergeCell ref="B19:C19"/>
    <mergeCell ref="B9:C9"/>
    <mergeCell ref="B10:C10"/>
    <mergeCell ref="B20:C20"/>
    <mergeCell ref="B79:C79"/>
    <mergeCell ref="B25:C25"/>
    <mergeCell ref="B26:C26"/>
    <mergeCell ref="B27:C27"/>
    <mergeCell ref="B28:C28"/>
    <mergeCell ref="B35:C35"/>
    <mergeCell ref="B29:C29"/>
    <mergeCell ref="B36:C36"/>
    <mergeCell ref="B37:C37"/>
    <mergeCell ref="B38:C38"/>
    <mergeCell ref="B39:C39"/>
    <mergeCell ref="B40:C40"/>
  </mergeCells>
  <hyperlinks>
    <hyperlink ref="B11" r:id="rId1" xr:uid="{00000000-0004-0000-0100-000000000000}"/>
    <hyperlink ref="B12" r:id="rId2" xr:uid="{00000000-0004-0000-0100-000001000000}"/>
    <hyperlink ref="B14" r:id="rId3" xr:uid="{00000000-0004-0000-0100-000002000000}"/>
    <hyperlink ref="B21" r:id="rId4" display="FY 22" xr:uid="{00000000-0004-0000-0100-000003000000}"/>
    <hyperlink ref="B22" r:id="rId5" display="FY 21" xr:uid="{00000000-0004-0000-0100-000004000000}"/>
    <hyperlink ref="B23" r:id="rId6" xr:uid="{00000000-0004-0000-0100-000005000000}"/>
    <hyperlink ref="B24" r:id="rId7" display="FY 19" xr:uid="{00000000-0004-0000-0100-000006000000}"/>
    <hyperlink ref="B25" r:id="rId8" display="FY 18" xr:uid="{00000000-0004-0000-0100-000007000000}"/>
    <hyperlink ref="B13" r:id="rId9" xr:uid="{00000000-0004-0000-0100-000008000000}"/>
    <hyperlink ref="B54" r:id="rId10" xr:uid="{00000000-0004-0000-0100-000009000000}"/>
    <hyperlink ref="B63" r:id="rId11" display="Social Sustainability" xr:uid="{00000000-0004-0000-0100-00000A000000}"/>
    <hyperlink ref="B70" r:id="rId12" xr:uid="{00000000-0004-0000-0100-00000B000000}"/>
    <hyperlink ref="B69" r:id="rId13" xr:uid="{00000000-0004-0000-0100-00000C000000}"/>
    <hyperlink ref="B67" r:id="rId14" xr:uid="{00000000-0004-0000-0100-00000D000000}"/>
    <hyperlink ref="B68" r:id="rId15" display="Business Ethics" xr:uid="{00000000-0004-0000-0100-00000E000000}"/>
    <hyperlink ref="B66" r:id="rId16" xr:uid="{00000000-0004-0000-0100-00000F000000}"/>
    <hyperlink ref="B65" r:id="rId17" display="Indigenous People" xr:uid="{00000000-0004-0000-0100-000010000000}"/>
    <hyperlink ref="B64" r:id="rId18" xr:uid="{00000000-0004-0000-0100-000011000000}"/>
    <hyperlink ref="B62" r:id="rId19" xr:uid="{00000000-0004-0000-0100-000012000000}"/>
    <hyperlink ref="B61" r:id="rId20" xr:uid="{00000000-0004-0000-0100-000013000000}"/>
    <hyperlink ref="B60" r:id="rId21" display="Air Emissions" xr:uid="{00000000-0004-0000-0100-000014000000}"/>
    <hyperlink ref="B59" r:id="rId22" display="Waste Water" xr:uid="{00000000-0004-0000-0100-000015000000}"/>
    <hyperlink ref="B58" r:id="rId23" display="Waste" xr:uid="{00000000-0004-0000-0100-000016000000}"/>
    <hyperlink ref="B57" r:id="rId24" display="Water Resources" xr:uid="{00000000-0004-0000-0100-000017000000}"/>
    <hyperlink ref="B56" r:id="rId25" display="Resources" xr:uid="{00000000-0004-0000-0100-000018000000}"/>
    <hyperlink ref="B55" r:id="rId26" xr:uid="{00000000-0004-0000-0100-000019000000}"/>
    <hyperlink ref="B29" r:id="rId27" xr:uid="{00000000-0004-0000-0100-00001A000000}"/>
    <hyperlink ref="B51" r:id="rId28" xr:uid="{00000000-0004-0000-0100-00001B000000}"/>
    <hyperlink ref="B52" r:id="rId29" display="Measuring Our Success" xr:uid="{00000000-0004-0000-0100-00001C000000}"/>
    <hyperlink ref="B53" r:id="rId30" xr:uid="{00000000-0004-0000-0100-00001D000000}"/>
    <hyperlink ref="B30" r:id="rId31" xr:uid="{00000000-0004-0000-0100-00001E000000}"/>
    <hyperlink ref="B27" r:id="rId32" xr:uid="{00000000-0004-0000-0100-00001F000000}"/>
    <hyperlink ref="B28" r:id="rId33" xr:uid="{00000000-0004-0000-0100-000020000000}"/>
    <hyperlink ref="B71" r:id="rId34" xr:uid="{00000000-0004-0000-0100-000021000000}"/>
    <hyperlink ref="B72" r:id="rId35" xr:uid="{00000000-0004-0000-0100-000022000000}"/>
    <hyperlink ref="B73" r:id="rId36" xr:uid="{00000000-0004-0000-0100-000023000000}"/>
    <hyperlink ref="B74" r:id="rId37" xr:uid="{00000000-0004-0000-0100-000024000000}"/>
    <hyperlink ref="B75" r:id="rId38" xr:uid="{00000000-0004-0000-0100-000025000000}"/>
    <hyperlink ref="B76" r:id="rId39" xr:uid="{00000000-0004-0000-0100-000026000000}"/>
    <hyperlink ref="B77" r:id="rId40" xr:uid="{00000000-0004-0000-0100-000027000000}"/>
    <hyperlink ref="B15" r:id="rId41" xr:uid="{00000000-0004-0000-0100-000028000000}"/>
    <hyperlink ref="C3" location="Index!A1" display="Index" xr:uid="{00000000-0004-0000-0100-000029000000}"/>
    <hyperlink ref="C4" r:id="rId42" xr:uid="{00000000-0004-0000-0100-00002A000000}"/>
    <hyperlink ref="B12:C12" r:id="rId43" display="FY 21" xr:uid="{00000000-0004-0000-0100-00002B000000}"/>
    <hyperlink ref="B10" r:id="rId44" display="FY 22" xr:uid="{00000000-0004-0000-0100-00002C000000}"/>
    <hyperlink ref="B10:C10" r:id="rId45" display="FY 23" xr:uid="{00000000-0004-0000-0100-00002D000000}"/>
    <hyperlink ref="B20" r:id="rId46" display="FY 22" xr:uid="{00000000-0004-0000-0100-00002E000000}"/>
    <hyperlink ref="B20:C20" r:id="rId47" display="FY 23" xr:uid="{00000000-0004-0000-0100-00002F000000}"/>
    <hyperlink ref="B9:C9" r:id="rId48" display="FY 24" xr:uid="{00000000-0004-0000-0100-000030000000}"/>
    <hyperlink ref="B19" r:id="rId49" display="FY 24" xr:uid="{00000000-0004-0000-0100-000031000000}"/>
    <hyperlink ref="B18" r:id="rId50" xr:uid="{C903A2D9-B806-4B33-8746-18CBFF08F825}"/>
    <hyperlink ref="B8" r:id="rId51" xr:uid="{D92F2EB2-25EB-412F-B052-1C150CC05E3E}"/>
  </hyperlinks>
  <pageMargins left="0.7" right="0.7" top="0.75" bottom="0.75" header="0.3" footer="0.3"/>
  <pageSetup paperSize="9" orientation="portrait" verticalDpi="0" r:id="rId5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tint="-0.499984740745262"/>
  </sheetPr>
  <dimension ref="A1:D12"/>
  <sheetViews>
    <sheetView showGridLines="0" workbookViewId="0">
      <selection sqref="A1:D1"/>
    </sheetView>
  </sheetViews>
  <sheetFormatPr defaultColWidth="9.08984375" defaultRowHeight="10.5" x14ac:dyDescent="0.35"/>
  <cols>
    <col min="1" max="1" width="40.90625" style="45" bestFit="1" customWidth="1"/>
    <col min="2" max="2" width="14" style="51" bestFit="1" customWidth="1"/>
    <col min="3" max="4" width="9.08984375" style="33"/>
    <col min="5" max="16384" width="9.08984375" style="38"/>
  </cols>
  <sheetData>
    <row r="1" spans="1:4" s="34" customFormat="1" ht="30" customHeight="1" thickBot="1" x14ac:dyDescent="0.4">
      <c r="A1" s="332" t="s">
        <v>86</v>
      </c>
      <c r="B1" s="332"/>
      <c r="C1" s="332"/>
      <c r="D1" s="332"/>
    </row>
    <row r="2" spans="1:4" s="36" customFormat="1" ht="11" thickTop="1" x14ac:dyDescent="0.35">
      <c r="A2" s="39"/>
      <c r="B2" s="46" t="s">
        <v>87</v>
      </c>
      <c r="C2" s="35" t="s">
        <v>88</v>
      </c>
      <c r="D2" s="35" t="s">
        <v>89</v>
      </c>
    </row>
    <row r="3" spans="1:4" x14ac:dyDescent="0.35">
      <c r="A3" s="40" t="s">
        <v>61</v>
      </c>
      <c r="B3" s="47"/>
      <c r="C3" s="37"/>
      <c r="D3" s="37"/>
    </row>
    <row r="4" spans="1:4" ht="13" x14ac:dyDescent="0.35">
      <c r="A4" s="41" t="s">
        <v>90</v>
      </c>
      <c r="B4" s="48" t="s">
        <v>91</v>
      </c>
      <c r="C4" s="23">
        <v>1.95</v>
      </c>
      <c r="D4" s="23">
        <v>3.39</v>
      </c>
    </row>
    <row r="5" spans="1:4" x14ac:dyDescent="0.35">
      <c r="A5" s="42" t="s">
        <v>62</v>
      </c>
      <c r="B5" s="49"/>
      <c r="C5" s="23"/>
      <c r="D5" s="23"/>
    </row>
    <row r="6" spans="1:4" x14ac:dyDescent="0.35">
      <c r="A6" s="41" t="s">
        <v>92</v>
      </c>
      <c r="B6" s="49" t="s">
        <v>93</v>
      </c>
      <c r="C6" s="23">
        <v>5.65</v>
      </c>
      <c r="D6" s="23">
        <v>6.94</v>
      </c>
    </row>
    <row r="7" spans="1:4" x14ac:dyDescent="0.35">
      <c r="A7" s="43" t="s">
        <v>94</v>
      </c>
      <c r="B7" s="50"/>
      <c r="C7" s="24"/>
      <c r="D7" s="24"/>
    </row>
    <row r="8" spans="1:4" ht="12" x14ac:dyDescent="0.35">
      <c r="A8" s="41" t="s">
        <v>95</v>
      </c>
      <c r="B8" s="49" t="s">
        <v>96</v>
      </c>
      <c r="C8" s="33">
        <v>2.21</v>
      </c>
      <c r="D8" s="23">
        <v>3.6</v>
      </c>
    </row>
    <row r="9" spans="1:4" x14ac:dyDescent="0.35">
      <c r="A9" s="43" t="s">
        <v>97</v>
      </c>
      <c r="B9" s="50"/>
      <c r="C9" s="24"/>
      <c r="D9" s="23"/>
    </row>
    <row r="10" spans="1:4" x14ac:dyDescent="0.35">
      <c r="A10" s="44" t="s">
        <v>98</v>
      </c>
      <c r="B10" s="50" t="s">
        <v>99</v>
      </c>
      <c r="C10" s="24">
        <v>0.26</v>
      </c>
      <c r="D10" s="23">
        <v>0.93</v>
      </c>
    </row>
    <row r="11" spans="1:4" x14ac:dyDescent="0.35">
      <c r="A11" s="43" t="s">
        <v>100</v>
      </c>
      <c r="B11" s="50"/>
      <c r="C11" s="24"/>
      <c r="D11" s="23"/>
    </row>
    <row r="12" spans="1:4" x14ac:dyDescent="0.35">
      <c r="A12" s="44" t="s">
        <v>101</v>
      </c>
      <c r="B12" s="50" t="s">
        <v>102</v>
      </c>
      <c r="C12" s="52">
        <v>1</v>
      </c>
      <c r="D12" s="52">
        <v>0.62</v>
      </c>
    </row>
  </sheetData>
  <mergeCells count="1">
    <mergeCell ref="A1:D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0" tint="-0.499984740745262"/>
  </sheetPr>
  <dimension ref="A1:N4"/>
  <sheetViews>
    <sheetView showGridLines="0" zoomScaleNormal="100" workbookViewId="0">
      <selection activeCell="A16" sqref="A16"/>
    </sheetView>
  </sheetViews>
  <sheetFormatPr defaultColWidth="9.08984375" defaultRowHeight="10.5" x14ac:dyDescent="0.35"/>
  <cols>
    <col min="1" max="1" width="37.54296875" style="2" customWidth="1"/>
    <col min="2" max="2" width="14" style="2" bestFit="1" customWidth="1"/>
    <col min="3" max="8" width="9.08984375" style="8"/>
    <col min="9" max="13" width="9.08984375" style="2"/>
    <col min="14" max="14" width="14.08984375" style="2" customWidth="1"/>
    <col min="15" max="16384" width="9.08984375" style="2"/>
  </cols>
  <sheetData>
    <row r="1" spans="1:14" ht="13.65" customHeight="1" x14ac:dyDescent="0.35">
      <c r="A1" s="333" t="s">
        <v>103</v>
      </c>
      <c r="B1" s="333"/>
      <c r="C1" s="333"/>
      <c r="D1" s="333"/>
      <c r="E1" s="333"/>
      <c r="F1" s="333"/>
      <c r="G1" s="333"/>
      <c r="H1" s="333"/>
      <c r="I1" s="333"/>
      <c r="J1" s="333"/>
      <c r="K1" s="333"/>
      <c r="L1" s="333"/>
      <c r="M1" s="334" t="s">
        <v>19</v>
      </c>
      <c r="N1" s="334"/>
    </row>
    <row r="2" spans="1:14" ht="13.65" customHeight="1" x14ac:dyDescent="0.35">
      <c r="A2" s="333"/>
      <c r="B2" s="333"/>
      <c r="C2" s="333"/>
      <c r="D2" s="333"/>
      <c r="E2" s="333"/>
      <c r="F2" s="333"/>
      <c r="G2" s="333"/>
      <c r="H2" s="333"/>
      <c r="I2" s="333"/>
      <c r="J2" s="333"/>
      <c r="K2" s="333"/>
      <c r="L2" s="333"/>
      <c r="M2" s="107"/>
      <c r="N2" s="120" t="s">
        <v>1</v>
      </c>
    </row>
    <row r="3" spans="1:14" s="1" customFormat="1" ht="13.65" customHeight="1" x14ac:dyDescent="0.35">
      <c r="A3" s="333"/>
      <c r="B3" s="333"/>
      <c r="C3" s="333"/>
      <c r="D3" s="333"/>
      <c r="E3" s="333"/>
      <c r="F3" s="333"/>
      <c r="G3" s="333"/>
      <c r="H3" s="333"/>
      <c r="I3" s="333"/>
      <c r="J3" s="333"/>
      <c r="K3" s="333"/>
      <c r="L3" s="333"/>
      <c r="M3" s="107"/>
      <c r="N3" s="120" t="s">
        <v>20</v>
      </c>
    </row>
    <row r="4" spans="1:14" ht="11.15" customHeight="1" x14ac:dyDescent="0.35"/>
  </sheetData>
  <sheetProtection algorithmName="SHA-512" hashValue="ubL2nkBWxX6t591UmkzeHi37oOqT0Z7EBgc8CnLy3JroqRtEnFw9+8mXU8miyswUBpIn6OtYTfGIr5E/wRGRNQ==" saltValue="P8Ei0zrrOrDJeZbDJXe3LA==" spinCount="100000" sheet="1" objects="1" scenarios="1"/>
  <mergeCells count="2">
    <mergeCell ref="A1:L3"/>
    <mergeCell ref="M1:N1"/>
  </mergeCells>
  <hyperlinks>
    <hyperlink ref="N2" location="Index!A1" display="Index" xr:uid="{00000000-0004-0000-0300-000000000000}"/>
    <hyperlink ref="N3" r:id="rId1" xr:uid="{00000000-0004-0000-0300-000001000000}"/>
  </hyperlinks>
  <pageMargins left="0.7" right="0.7" top="0.75" bottom="0.75" header="0.3" footer="0.3"/>
  <pageSetup paperSize="9"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4" tint="-0.249977111117893"/>
  </sheetPr>
  <dimension ref="B1:D24"/>
  <sheetViews>
    <sheetView showGridLines="0" zoomScaleNormal="100" workbookViewId="0">
      <selection activeCell="K2" sqref="K2"/>
    </sheetView>
  </sheetViews>
  <sheetFormatPr defaultColWidth="9.08984375" defaultRowHeight="14.5" x14ac:dyDescent="0.35"/>
  <cols>
    <col min="1" max="1" width="2.90625" style="54" customWidth="1"/>
    <col min="2" max="2" width="9.08984375" style="60"/>
    <col min="3" max="3" width="30.54296875" style="63" customWidth="1"/>
    <col min="4" max="4" width="26.90625" style="54" bestFit="1" customWidth="1"/>
    <col min="5" max="16384" width="9.08984375" style="54"/>
  </cols>
  <sheetData>
    <row r="1" spans="2:4" ht="5.15" customHeight="1" x14ac:dyDescent="0.35">
      <c r="B1" s="335" t="s">
        <v>104</v>
      </c>
      <c r="C1" s="335"/>
    </row>
    <row r="2" spans="2:4" ht="15" customHeight="1" x14ac:dyDescent="0.35">
      <c r="B2" s="335"/>
      <c r="C2" s="335"/>
      <c r="D2" s="84" t="s">
        <v>19</v>
      </c>
    </row>
    <row r="3" spans="2:4" ht="15" customHeight="1" x14ac:dyDescent="0.35">
      <c r="B3" s="335"/>
      <c r="C3" s="335"/>
      <c r="D3" s="119" t="s">
        <v>1</v>
      </c>
    </row>
    <row r="4" spans="2:4" ht="15" customHeight="1" x14ac:dyDescent="0.35">
      <c r="B4" s="336" t="s">
        <v>105</v>
      </c>
      <c r="C4" s="336"/>
      <c r="D4" s="119" t="s">
        <v>20</v>
      </c>
    </row>
    <row r="5" spans="2:4" ht="5.15" customHeight="1" thickBot="1" x14ac:dyDescent="0.4">
      <c r="B5" s="121"/>
      <c r="C5" s="121"/>
      <c r="D5" s="119"/>
    </row>
    <row r="6" spans="2:4" s="62" customFormat="1" ht="15" customHeight="1" thickTop="1" x14ac:dyDescent="0.35">
      <c r="B6" s="80" t="s">
        <v>106</v>
      </c>
      <c r="C6" s="181" t="s">
        <v>4</v>
      </c>
      <c r="D6" s="81" t="s">
        <v>107</v>
      </c>
    </row>
    <row r="7" spans="2:4" x14ac:dyDescent="0.35">
      <c r="B7" s="64">
        <v>1</v>
      </c>
      <c r="C7" s="180" t="s">
        <v>61</v>
      </c>
      <c r="D7" s="64">
        <v>102</v>
      </c>
    </row>
    <row r="8" spans="2:4" x14ac:dyDescent="0.35">
      <c r="B8" s="64">
        <v>2</v>
      </c>
      <c r="C8" s="180" t="s">
        <v>62</v>
      </c>
      <c r="D8" s="64">
        <v>112</v>
      </c>
    </row>
    <row r="9" spans="2:4" x14ac:dyDescent="0.35">
      <c r="B9" s="64">
        <v>3</v>
      </c>
      <c r="C9" s="180" t="s">
        <v>108</v>
      </c>
      <c r="D9" s="64">
        <v>116</v>
      </c>
    </row>
    <row r="10" spans="2:4" x14ac:dyDescent="0.35">
      <c r="B10" s="64">
        <v>4</v>
      </c>
      <c r="C10" s="180" t="s">
        <v>94</v>
      </c>
      <c r="D10" s="64">
        <v>120</v>
      </c>
    </row>
    <row r="11" spans="2:4" x14ac:dyDescent="0.35">
      <c r="B11" s="64">
        <v>5</v>
      </c>
      <c r="C11" s="180" t="s">
        <v>100</v>
      </c>
      <c r="D11" s="64">
        <v>126</v>
      </c>
    </row>
    <row r="12" spans="2:4" x14ac:dyDescent="0.35">
      <c r="B12" s="64">
        <v>6</v>
      </c>
      <c r="C12" s="180" t="s">
        <v>109</v>
      </c>
      <c r="D12" s="64">
        <v>130</v>
      </c>
    </row>
    <row r="13" spans="2:4" x14ac:dyDescent="0.35">
      <c r="B13" s="64">
        <v>7</v>
      </c>
      <c r="C13" s="180" t="s">
        <v>97</v>
      </c>
      <c r="D13" s="64">
        <v>132</v>
      </c>
    </row>
    <row r="14" spans="2:4" x14ac:dyDescent="0.35">
      <c r="B14" s="64">
        <v>8</v>
      </c>
      <c r="C14" s="180" t="s">
        <v>68</v>
      </c>
      <c r="D14" s="64">
        <v>136</v>
      </c>
    </row>
    <row r="15" spans="2:4" x14ac:dyDescent="0.35">
      <c r="B15" s="64">
        <v>9</v>
      </c>
      <c r="C15" s="180" t="s">
        <v>77</v>
      </c>
      <c r="D15" s="64">
        <v>144</v>
      </c>
    </row>
    <row r="16" spans="2:4" x14ac:dyDescent="0.35">
      <c r="B16" s="64">
        <v>10</v>
      </c>
      <c r="C16" s="180" t="s">
        <v>69</v>
      </c>
      <c r="D16" s="64">
        <v>148</v>
      </c>
    </row>
    <row r="17" spans="2:4" x14ac:dyDescent="0.35">
      <c r="B17" s="64">
        <v>11</v>
      </c>
      <c r="C17" s="180" t="s">
        <v>110</v>
      </c>
      <c r="D17" s="64">
        <v>152</v>
      </c>
    </row>
    <row r="18" spans="2:4" x14ac:dyDescent="0.35">
      <c r="B18" s="64">
        <v>12</v>
      </c>
      <c r="C18" s="183" t="s">
        <v>71</v>
      </c>
      <c r="D18" s="64">
        <v>194</v>
      </c>
    </row>
    <row r="19" spans="2:4" x14ac:dyDescent="0.35">
      <c r="B19" s="64">
        <v>13</v>
      </c>
      <c r="C19" s="183" t="s">
        <v>111</v>
      </c>
      <c r="D19" s="64">
        <v>196</v>
      </c>
    </row>
    <row r="20" spans="2:4" x14ac:dyDescent="0.35">
      <c r="B20" s="64">
        <v>14</v>
      </c>
      <c r="C20" s="183" t="s">
        <v>73</v>
      </c>
      <c r="D20" s="64">
        <v>191</v>
      </c>
    </row>
    <row r="21" spans="2:4" x14ac:dyDescent="0.35">
      <c r="B21" s="64">
        <v>15</v>
      </c>
      <c r="C21" s="183" t="s">
        <v>112</v>
      </c>
      <c r="D21" s="64">
        <v>204</v>
      </c>
    </row>
    <row r="22" spans="2:4" x14ac:dyDescent="0.35">
      <c r="B22" s="64">
        <v>16</v>
      </c>
      <c r="C22" s="180" t="s">
        <v>74</v>
      </c>
      <c r="D22" s="64">
        <v>154</v>
      </c>
    </row>
    <row r="23" spans="2:4" x14ac:dyDescent="0.35">
      <c r="B23" s="64">
        <v>17</v>
      </c>
      <c r="C23" s="180" t="s">
        <v>76</v>
      </c>
      <c r="D23" s="64">
        <v>200</v>
      </c>
    </row>
    <row r="24" spans="2:4" ht="15" thickBot="1" x14ac:dyDescent="0.4">
      <c r="B24" s="82">
        <v>18</v>
      </c>
      <c r="C24" s="182" t="s">
        <v>113</v>
      </c>
      <c r="D24" s="82">
        <v>176</v>
      </c>
    </row>
  </sheetData>
  <sheetProtection algorithmName="SHA-512" hashValue="vSwc//Gu8jibcapMSPTXuZ+Gow+FaqsFy05jETB06GiouA1ewsUfEe50TO69Qy17baQwhYfo6qq0E8w+PAHKww==" saltValue="IC8FhcVE5ECeBVSf1Yfcbw==" spinCount="100000" sheet="1" objects="1" scenarios="1"/>
  <mergeCells count="2">
    <mergeCell ref="B1:C3"/>
    <mergeCell ref="B4:C4"/>
  </mergeCells>
  <hyperlinks>
    <hyperlink ref="C7" r:id="rId1" xr:uid="{00000000-0004-0000-0400-000000000000}"/>
    <hyperlink ref="C15" r:id="rId2" xr:uid="{00000000-0004-0000-0400-000001000000}"/>
    <hyperlink ref="C23" r:id="rId3" xr:uid="{00000000-0004-0000-0400-000002000000}"/>
    <hyperlink ref="C22" r:id="rId4" xr:uid="{00000000-0004-0000-0400-000003000000}"/>
    <hyperlink ref="C21" r:id="rId5" xr:uid="{00000000-0004-0000-0400-000004000000}"/>
    <hyperlink ref="C20" r:id="rId6" xr:uid="{00000000-0004-0000-0400-000005000000}"/>
    <hyperlink ref="C19" r:id="rId7" xr:uid="{00000000-0004-0000-0400-000006000000}"/>
    <hyperlink ref="C18" r:id="rId8" xr:uid="{00000000-0004-0000-0400-000007000000}"/>
    <hyperlink ref="C16" r:id="rId9" xr:uid="{00000000-0004-0000-0400-000008000000}"/>
    <hyperlink ref="C14" r:id="rId10" xr:uid="{00000000-0004-0000-0400-000009000000}"/>
    <hyperlink ref="C13" r:id="rId11" xr:uid="{00000000-0004-0000-0400-00000A000000}"/>
    <hyperlink ref="C12" r:id="rId12" display="Waste Water" xr:uid="{00000000-0004-0000-0400-00000B000000}"/>
    <hyperlink ref="C11" r:id="rId13" xr:uid="{00000000-0004-0000-0400-00000C000000}"/>
    <hyperlink ref="C10" r:id="rId14" xr:uid="{00000000-0004-0000-0400-00000D000000}"/>
    <hyperlink ref="C9" r:id="rId15" xr:uid="{00000000-0004-0000-0400-00000E000000}"/>
    <hyperlink ref="C8" r:id="rId16" xr:uid="{00000000-0004-0000-0400-00000F000000}"/>
    <hyperlink ref="D4" r:id="rId17" xr:uid="{00000000-0004-0000-0400-000010000000}"/>
    <hyperlink ref="D3" location="Index!A1" display="Index" xr:uid="{00000000-0004-0000-0400-000011000000}"/>
    <hyperlink ref="C24" r:id="rId18" xr:uid="{00000000-0004-0000-0400-000012000000}"/>
    <hyperlink ref="B4" r:id="rId19" display="Integrated Report FY 24" xr:uid="{00000000-0004-0000-0400-000013000000}"/>
    <hyperlink ref="B4:C4" r:id="rId20" display="Integrated Report FY 25" xr:uid="{BE183C38-ACA2-4034-9918-95B4F6249DA7}"/>
  </hyperlinks>
  <pageMargins left="0.7" right="0.7" top="0.75" bottom="0.75" header="0.3" footer="0.3"/>
  <pageSetup paperSize="9" orientation="portrait" verticalDpi="0" r:id="rId21"/>
  <drawing r:id="rId2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4" tint="-0.249977111117893"/>
  </sheetPr>
  <dimension ref="A1:ASY897"/>
  <sheetViews>
    <sheetView showGridLines="0" zoomScale="70" zoomScaleNormal="70" workbookViewId="0">
      <pane ySplit="6" topLeftCell="A7" activePane="bottomLeft" state="frozen"/>
      <selection activeCell="D7" sqref="D7"/>
      <selection pane="bottomLeft" activeCell="D15" sqref="D15"/>
    </sheetView>
  </sheetViews>
  <sheetFormatPr defaultColWidth="14.08984375" defaultRowHeight="13" x14ac:dyDescent="0.35"/>
  <cols>
    <col min="1" max="1" width="2.90625" style="55" customWidth="1"/>
    <col min="2" max="2" width="41.90625" style="75" bestFit="1" customWidth="1"/>
    <col min="3" max="3" width="85.08984375" style="55" customWidth="1"/>
    <col min="4" max="4" width="37.90625" style="116" customWidth="1"/>
    <col min="5" max="12" width="14.08984375" style="55" customWidth="1"/>
    <col min="13" max="16384" width="14.08984375" style="55"/>
  </cols>
  <sheetData>
    <row r="1" spans="2:12" ht="5.15" customHeight="1" x14ac:dyDescent="0.35">
      <c r="B1" s="335" t="s">
        <v>114</v>
      </c>
      <c r="C1" s="335"/>
      <c r="E1" s="56"/>
      <c r="F1" s="56"/>
      <c r="G1" s="56"/>
      <c r="H1" s="56"/>
      <c r="I1" s="56"/>
      <c r="J1" s="56"/>
      <c r="K1" s="56"/>
      <c r="L1" s="56"/>
    </row>
    <row r="2" spans="2:12" ht="15" customHeight="1" x14ac:dyDescent="0.35">
      <c r="B2" s="335"/>
      <c r="C2" s="335"/>
      <c r="D2" s="126" t="s">
        <v>19</v>
      </c>
      <c r="E2" s="56"/>
      <c r="F2" s="56"/>
      <c r="G2" s="56"/>
      <c r="H2" s="56"/>
      <c r="I2" s="56"/>
      <c r="J2" s="56"/>
      <c r="K2" s="56"/>
      <c r="L2" s="56"/>
    </row>
    <row r="3" spans="2:12" ht="15" customHeight="1" x14ac:dyDescent="0.35">
      <c r="B3" s="335"/>
      <c r="C3" s="335"/>
      <c r="D3" s="189" t="s">
        <v>1</v>
      </c>
      <c r="E3" s="56"/>
      <c r="F3" s="56"/>
      <c r="G3" s="56"/>
      <c r="H3" s="56"/>
      <c r="I3" s="56"/>
      <c r="J3" s="56"/>
      <c r="K3" s="56"/>
      <c r="L3" s="56"/>
    </row>
    <row r="4" spans="2:12" ht="15" customHeight="1" x14ac:dyDescent="0.35">
      <c r="B4" s="336" t="s">
        <v>105</v>
      </c>
      <c r="C4" s="336"/>
      <c r="D4" s="189" t="s">
        <v>20</v>
      </c>
      <c r="E4" s="56"/>
      <c r="F4" s="56"/>
      <c r="G4" s="56"/>
      <c r="H4" s="56"/>
      <c r="I4" s="56"/>
      <c r="J4" s="56"/>
      <c r="K4" s="56"/>
      <c r="L4" s="56"/>
    </row>
    <row r="5" spans="2:12" ht="5.15" customHeight="1" thickBot="1" x14ac:dyDescent="0.4">
      <c r="B5" s="121"/>
      <c r="C5" s="127"/>
      <c r="D5" s="190"/>
      <c r="E5" s="56"/>
      <c r="F5" s="56"/>
      <c r="G5" s="56"/>
      <c r="H5" s="56"/>
      <c r="I5" s="56"/>
      <c r="J5" s="56"/>
      <c r="K5" s="56"/>
      <c r="L5" s="56"/>
    </row>
    <row r="6" spans="2:12" s="76" customFormat="1" ht="12.75" customHeight="1" thickTop="1" x14ac:dyDescent="0.35">
      <c r="B6" s="108" t="s">
        <v>115</v>
      </c>
      <c r="C6" s="108" t="s">
        <v>116</v>
      </c>
      <c r="D6" s="117" t="s">
        <v>117</v>
      </c>
      <c r="E6" s="73"/>
      <c r="F6" s="73"/>
      <c r="G6" s="73"/>
      <c r="H6" s="73"/>
      <c r="I6" s="73"/>
      <c r="J6" s="73"/>
      <c r="K6" s="73"/>
      <c r="L6" s="73"/>
    </row>
    <row r="7" spans="2:12" ht="12.75" customHeight="1" x14ac:dyDescent="0.35">
      <c r="B7" s="217" t="s">
        <v>118</v>
      </c>
      <c r="C7" s="123"/>
      <c r="D7" s="124"/>
      <c r="E7" s="56"/>
      <c r="F7" s="56"/>
      <c r="G7" s="56"/>
      <c r="H7" s="56"/>
      <c r="I7" s="56"/>
      <c r="J7" s="56"/>
      <c r="K7" s="56"/>
      <c r="L7" s="56"/>
    </row>
    <row r="8" spans="2:12" ht="12.75" customHeight="1" x14ac:dyDescent="0.35">
      <c r="B8" s="346" t="s">
        <v>119</v>
      </c>
      <c r="C8" s="192" t="s">
        <v>120</v>
      </c>
      <c r="D8" s="192" t="s">
        <v>121</v>
      </c>
      <c r="E8" s="56"/>
      <c r="F8" s="56"/>
      <c r="G8" s="56"/>
      <c r="H8" s="56"/>
      <c r="I8" s="56"/>
      <c r="J8" s="56"/>
      <c r="K8" s="56"/>
      <c r="L8" s="56"/>
    </row>
    <row r="9" spans="2:12" x14ac:dyDescent="0.35">
      <c r="B9" s="346"/>
      <c r="C9" s="192" t="s">
        <v>122</v>
      </c>
      <c r="D9" s="192">
        <v>5</v>
      </c>
      <c r="E9" s="56"/>
      <c r="F9" s="56"/>
      <c r="G9" s="56"/>
      <c r="H9" s="56"/>
      <c r="I9" s="56"/>
      <c r="J9" s="56"/>
      <c r="K9" s="56"/>
      <c r="L9" s="56"/>
    </row>
    <row r="10" spans="2:12" x14ac:dyDescent="0.35">
      <c r="B10" s="346"/>
      <c r="C10" s="192" t="s">
        <v>123</v>
      </c>
      <c r="D10" s="192">
        <v>4</v>
      </c>
      <c r="E10" s="56"/>
      <c r="F10" s="56"/>
      <c r="G10" s="56"/>
      <c r="H10" s="56"/>
      <c r="I10" s="56"/>
      <c r="J10" s="56"/>
      <c r="K10" s="56"/>
      <c r="L10" s="56"/>
    </row>
    <row r="11" spans="2:12" ht="26" x14ac:dyDescent="0.3">
      <c r="B11" s="346"/>
      <c r="C11" s="192" t="s">
        <v>124</v>
      </c>
      <c r="D11" s="193" t="s">
        <v>125</v>
      </c>
      <c r="E11" s="56"/>
      <c r="F11" s="56"/>
      <c r="G11" s="56"/>
      <c r="H11" s="56"/>
      <c r="I11" s="56"/>
      <c r="J11" s="56"/>
      <c r="K11" s="56"/>
      <c r="L11" s="56"/>
    </row>
    <row r="12" spans="2:12" x14ac:dyDescent="0.35">
      <c r="B12" s="347"/>
      <c r="C12" s="194" t="s">
        <v>126</v>
      </c>
      <c r="D12" s="194" t="s">
        <v>127</v>
      </c>
      <c r="E12" s="56"/>
      <c r="F12" s="56"/>
      <c r="G12" s="56"/>
      <c r="H12" s="56"/>
      <c r="I12" s="56"/>
      <c r="J12" s="56"/>
      <c r="K12" s="56"/>
      <c r="L12" s="56"/>
    </row>
    <row r="13" spans="2:12" x14ac:dyDescent="0.35">
      <c r="B13" s="345" t="s">
        <v>128</v>
      </c>
      <c r="C13" s="155" t="s">
        <v>129</v>
      </c>
      <c r="D13" s="155" t="s">
        <v>130</v>
      </c>
      <c r="E13" s="56"/>
      <c r="F13" s="56"/>
      <c r="G13" s="56"/>
      <c r="H13" s="56"/>
      <c r="I13" s="56"/>
      <c r="J13" s="56"/>
      <c r="K13" s="56"/>
      <c r="L13" s="56"/>
    </row>
    <row r="14" spans="2:12" x14ac:dyDescent="0.35">
      <c r="B14" s="346"/>
      <c r="C14" s="192" t="s">
        <v>131</v>
      </c>
      <c r="D14" s="192" t="s">
        <v>132</v>
      </c>
      <c r="E14" s="56"/>
      <c r="F14" s="56"/>
      <c r="G14" s="56"/>
      <c r="H14" s="56"/>
      <c r="I14" s="56"/>
      <c r="J14" s="56"/>
      <c r="K14" s="56"/>
      <c r="L14" s="56"/>
    </row>
    <row r="15" spans="2:12" x14ac:dyDescent="0.35">
      <c r="B15" s="347"/>
      <c r="C15" s="194" t="s">
        <v>133</v>
      </c>
      <c r="D15" s="194">
        <v>301</v>
      </c>
      <c r="E15" s="56"/>
      <c r="F15" s="56"/>
      <c r="G15" s="56"/>
      <c r="H15" s="56"/>
      <c r="I15" s="56"/>
      <c r="J15" s="56"/>
      <c r="K15" s="56"/>
      <c r="L15" s="56"/>
    </row>
    <row r="16" spans="2:12" x14ac:dyDescent="0.35">
      <c r="B16" s="342" t="s">
        <v>17</v>
      </c>
      <c r="C16" s="155" t="s">
        <v>134</v>
      </c>
      <c r="D16" s="155" t="s">
        <v>135</v>
      </c>
      <c r="E16" s="56"/>
      <c r="F16" s="56"/>
      <c r="G16" s="56"/>
      <c r="H16" s="56"/>
      <c r="I16" s="56"/>
      <c r="J16" s="56"/>
      <c r="K16" s="56"/>
      <c r="L16" s="56"/>
    </row>
    <row r="17" spans="2:12" x14ac:dyDescent="0.35">
      <c r="B17" s="337"/>
      <c r="C17" s="192" t="s">
        <v>136</v>
      </c>
      <c r="D17" s="200" t="s">
        <v>137</v>
      </c>
      <c r="E17" s="56"/>
      <c r="F17" s="56"/>
      <c r="G17" s="56"/>
      <c r="H17" s="56"/>
      <c r="I17" s="56"/>
      <c r="J17" s="56"/>
      <c r="K17" s="56"/>
      <c r="L17" s="56"/>
    </row>
    <row r="18" spans="2:12" x14ac:dyDescent="0.35">
      <c r="B18" s="337"/>
      <c r="C18" s="192" t="s">
        <v>138</v>
      </c>
      <c r="D18" s="192" t="s">
        <v>139</v>
      </c>
      <c r="E18" s="56"/>
      <c r="F18" s="56"/>
      <c r="G18" s="56"/>
      <c r="H18" s="56"/>
      <c r="I18" s="56"/>
      <c r="J18" s="56"/>
      <c r="K18" s="56"/>
      <c r="L18" s="56"/>
    </row>
    <row r="19" spans="2:12" x14ac:dyDescent="0.35">
      <c r="B19" s="337"/>
      <c r="C19" s="192" t="s">
        <v>140</v>
      </c>
      <c r="D19" s="192" t="s">
        <v>141</v>
      </c>
      <c r="E19" s="56"/>
      <c r="F19" s="56"/>
      <c r="G19" s="56"/>
      <c r="H19" s="56"/>
      <c r="I19" s="56"/>
      <c r="J19" s="56"/>
      <c r="K19" s="56"/>
      <c r="L19" s="56"/>
    </row>
    <row r="20" spans="2:12" x14ac:dyDescent="0.35">
      <c r="B20" s="337"/>
      <c r="C20" s="192" t="s">
        <v>142</v>
      </c>
      <c r="D20" s="192" t="s">
        <v>141</v>
      </c>
      <c r="E20" s="56"/>
      <c r="F20" s="56"/>
      <c r="G20" s="56"/>
      <c r="H20" s="56"/>
      <c r="I20" s="56"/>
      <c r="J20" s="56"/>
      <c r="K20" s="56"/>
      <c r="L20" s="56"/>
    </row>
    <row r="21" spans="2:12" x14ac:dyDescent="0.35">
      <c r="B21" s="337"/>
      <c r="C21" s="192" t="s">
        <v>143</v>
      </c>
      <c r="D21" s="192">
        <v>5</v>
      </c>
      <c r="E21" s="56"/>
      <c r="F21" s="56"/>
      <c r="G21" s="56"/>
      <c r="H21" s="56"/>
      <c r="I21" s="56"/>
      <c r="J21" s="56"/>
      <c r="K21" s="56"/>
      <c r="L21" s="56"/>
    </row>
    <row r="22" spans="2:12" x14ac:dyDescent="0.35">
      <c r="B22" s="337"/>
      <c r="C22" s="192" t="s">
        <v>144</v>
      </c>
      <c r="D22" s="192">
        <v>310</v>
      </c>
      <c r="E22" s="56"/>
      <c r="F22" s="56"/>
      <c r="G22" s="56"/>
      <c r="H22" s="56"/>
      <c r="I22" s="56"/>
      <c r="J22" s="56"/>
      <c r="K22" s="56"/>
      <c r="L22" s="56"/>
    </row>
    <row r="23" spans="2:12" x14ac:dyDescent="0.35">
      <c r="B23" s="337"/>
      <c r="C23" s="192" t="s">
        <v>145</v>
      </c>
      <c r="D23" s="192" t="s">
        <v>146</v>
      </c>
      <c r="E23" s="56"/>
      <c r="F23" s="56"/>
      <c r="G23" s="56"/>
      <c r="H23" s="56"/>
      <c r="I23" s="56"/>
      <c r="J23" s="56"/>
      <c r="K23" s="56"/>
      <c r="L23" s="56"/>
    </row>
    <row r="24" spans="2:12" x14ac:dyDescent="0.35">
      <c r="B24" s="337"/>
      <c r="C24" s="192" t="s">
        <v>147</v>
      </c>
      <c r="D24" s="192" t="s">
        <v>148</v>
      </c>
      <c r="E24" s="56"/>
      <c r="F24" s="56"/>
      <c r="G24" s="56"/>
      <c r="H24" s="56"/>
      <c r="I24" s="56"/>
      <c r="J24" s="56"/>
      <c r="K24" s="56"/>
      <c r="L24" s="56"/>
    </row>
    <row r="25" spans="2:12" x14ac:dyDescent="0.35">
      <c r="B25" s="337"/>
      <c r="C25" s="192" t="s">
        <v>149</v>
      </c>
      <c r="D25" s="200" t="s">
        <v>150</v>
      </c>
      <c r="E25" s="56"/>
      <c r="F25" s="56"/>
      <c r="G25" s="56"/>
      <c r="H25" s="56"/>
      <c r="I25" s="56"/>
      <c r="J25" s="56"/>
      <c r="K25" s="56"/>
      <c r="L25" s="56"/>
    </row>
    <row r="26" spans="2:12" x14ac:dyDescent="0.35">
      <c r="B26" s="337"/>
      <c r="C26" s="192" t="s">
        <v>151</v>
      </c>
      <c r="D26" s="192">
        <v>398</v>
      </c>
      <c r="E26" s="56"/>
      <c r="F26" s="56"/>
      <c r="G26" s="56"/>
      <c r="H26" s="56"/>
      <c r="I26" s="56"/>
      <c r="J26" s="56"/>
      <c r="K26" s="56"/>
      <c r="L26" s="56"/>
    </row>
    <row r="27" spans="2:12" x14ac:dyDescent="0.35">
      <c r="B27" s="337"/>
      <c r="C27" s="192" t="s">
        <v>152</v>
      </c>
      <c r="D27" s="192">
        <v>398</v>
      </c>
      <c r="E27" s="56"/>
      <c r="F27" s="56"/>
      <c r="G27" s="56"/>
      <c r="H27" s="56"/>
      <c r="I27" s="56"/>
      <c r="J27" s="56"/>
      <c r="K27" s="56"/>
      <c r="L27" s="56"/>
    </row>
    <row r="28" spans="2:12" s="154" customFormat="1" x14ac:dyDescent="0.35">
      <c r="B28" s="344"/>
      <c r="C28" s="195" t="s">
        <v>153</v>
      </c>
      <c r="D28" s="195">
        <v>320</v>
      </c>
      <c r="E28" s="56"/>
      <c r="F28" s="56"/>
      <c r="G28" s="56"/>
      <c r="H28" s="56"/>
      <c r="I28" s="56"/>
      <c r="J28" s="56"/>
      <c r="K28" s="56"/>
      <c r="L28" s="56"/>
    </row>
    <row r="29" spans="2:12" x14ac:dyDescent="0.35">
      <c r="B29" s="345" t="s">
        <v>154</v>
      </c>
      <c r="C29" s="155" t="s">
        <v>155</v>
      </c>
      <c r="D29" s="155" t="s">
        <v>156</v>
      </c>
      <c r="E29" s="56"/>
      <c r="F29" s="56"/>
      <c r="G29" s="56"/>
      <c r="H29" s="56"/>
      <c r="I29" s="56"/>
      <c r="J29" s="56"/>
      <c r="K29" s="56"/>
      <c r="L29" s="56"/>
    </row>
    <row r="30" spans="2:12" x14ac:dyDescent="0.35">
      <c r="B30" s="346"/>
      <c r="C30" s="192" t="s">
        <v>157</v>
      </c>
      <c r="D30" s="192" t="s">
        <v>158</v>
      </c>
      <c r="E30" s="56"/>
      <c r="F30" s="56"/>
      <c r="G30" s="56"/>
      <c r="H30" s="56"/>
      <c r="I30" s="56"/>
      <c r="J30" s="56"/>
      <c r="K30" s="56"/>
      <c r="L30" s="56"/>
    </row>
    <row r="31" spans="2:12" x14ac:dyDescent="0.35">
      <c r="B31" s="346"/>
      <c r="C31" s="192" t="s">
        <v>159</v>
      </c>
      <c r="D31" s="192" t="s">
        <v>158</v>
      </c>
      <c r="E31" s="56"/>
      <c r="F31" s="56"/>
      <c r="G31" s="56"/>
      <c r="H31" s="56"/>
      <c r="I31" s="56"/>
      <c r="J31" s="56"/>
      <c r="K31" s="56"/>
      <c r="L31" s="56"/>
    </row>
    <row r="32" spans="2:12" x14ac:dyDescent="0.3">
      <c r="B32" s="346"/>
      <c r="C32" s="192" t="s">
        <v>160</v>
      </c>
      <c r="D32" s="193" t="s">
        <v>146</v>
      </c>
      <c r="E32" s="56"/>
      <c r="F32" s="56"/>
      <c r="G32" s="56"/>
      <c r="H32" s="56"/>
      <c r="I32" s="56"/>
      <c r="J32" s="56"/>
      <c r="K32" s="56"/>
      <c r="L32" s="56"/>
    </row>
    <row r="33" spans="2:12" x14ac:dyDescent="0.35">
      <c r="B33" s="346"/>
      <c r="C33" s="192" t="s">
        <v>161</v>
      </c>
      <c r="D33" s="192">
        <v>204</v>
      </c>
      <c r="E33" s="56"/>
      <c r="F33" s="56"/>
      <c r="G33" s="56"/>
      <c r="H33" s="56"/>
      <c r="I33" s="56"/>
      <c r="J33" s="56"/>
      <c r="K33" s="56"/>
      <c r="L33" s="56"/>
    </row>
    <row r="34" spans="2:12" x14ac:dyDescent="0.35">
      <c r="B34" s="346"/>
      <c r="C34" s="192" t="s">
        <v>162</v>
      </c>
      <c r="D34" s="192" t="s">
        <v>163</v>
      </c>
      <c r="E34" s="56"/>
      <c r="F34" s="56"/>
      <c r="G34" s="56"/>
      <c r="H34" s="56"/>
      <c r="I34" s="56"/>
      <c r="J34" s="56"/>
      <c r="K34" s="56"/>
      <c r="L34" s="56"/>
    </row>
    <row r="35" spans="2:12" x14ac:dyDescent="0.35">
      <c r="B35" s="347"/>
      <c r="C35" s="194" t="s">
        <v>164</v>
      </c>
      <c r="D35" s="194" t="s">
        <v>165</v>
      </c>
      <c r="E35" s="56"/>
      <c r="F35" s="56"/>
      <c r="G35" s="56"/>
      <c r="H35" s="56"/>
      <c r="I35" s="56"/>
      <c r="J35" s="56"/>
      <c r="K35" s="56"/>
      <c r="L35" s="56"/>
    </row>
    <row r="36" spans="2:12" x14ac:dyDescent="0.35">
      <c r="B36" s="345" t="s">
        <v>166</v>
      </c>
      <c r="C36" s="155" t="s">
        <v>167</v>
      </c>
      <c r="D36" s="155">
        <v>52</v>
      </c>
      <c r="E36" s="56"/>
      <c r="F36" s="56"/>
      <c r="G36" s="56"/>
      <c r="H36" s="56"/>
      <c r="I36" s="56"/>
      <c r="J36" s="56"/>
      <c r="K36" s="56"/>
      <c r="L36" s="56"/>
    </row>
    <row r="37" spans="2:12" x14ac:dyDescent="0.35">
      <c r="B37" s="347"/>
      <c r="C37" s="194" t="s">
        <v>168</v>
      </c>
      <c r="D37" s="194" t="s">
        <v>169</v>
      </c>
      <c r="E37" s="56"/>
      <c r="F37" s="56"/>
      <c r="G37" s="56"/>
      <c r="H37" s="56"/>
      <c r="I37" s="56"/>
      <c r="J37" s="56"/>
      <c r="K37" s="56"/>
      <c r="L37" s="56"/>
    </row>
    <row r="38" spans="2:12" x14ac:dyDescent="0.35">
      <c r="B38" s="218" t="s">
        <v>170</v>
      </c>
      <c r="C38" s="125"/>
      <c r="D38" s="125"/>
      <c r="E38" s="56"/>
      <c r="F38" s="56"/>
      <c r="G38" s="56"/>
      <c r="H38" s="56"/>
      <c r="I38" s="56"/>
      <c r="J38" s="56"/>
      <c r="K38" s="56"/>
      <c r="L38" s="56"/>
    </row>
    <row r="39" spans="2:12" x14ac:dyDescent="0.35">
      <c r="B39" s="345" t="s">
        <v>171</v>
      </c>
      <c r="C39" s="155" t="s">
        <v>172</v>
      </c>
      <c r="D39" s="155">
        <v>54</v>
      </c>
      <c r="E39" s="56"/>
      <c r="F39" s="56"/>
      <c r="G39" s="56"/>
      <c r="H39" s="56"/>
      <c r="I39" s="56"/>
      <c r="J39" s="56"/>
      <c r="K39" s="56"/>
      <c r="L39" s="56"/>
    </row>
    <row r="40" spans="2:12" x14ac:dyDescent="0.35">
      <c r="B40" s="346"/>
      <c r="C40" s="192" t="s">
        <v>173</v>
      </c>
      <c r="D40" s="192">
        <v>55</v>
      </c>
      <c r="E40" s="56"/>
      <c r="F40" s="56"/>
      <c r="G40" s="56"/>
      <c r="H40" s="56"/>
      <c r="I40" s="56"/>
      <c r="J40" s="56"/>
      <c r="K40" s="56"/>
      <c r="L40" s="56"/>
    </row>
    <row r="41" spans="2:12" x14ac:dyDescent="0.35">
      <c r="B41" s="347"/>
      <c r="C41" s="194" t="s">
        <v>174</v>
      </c>
      <c r="D41" s="194">
        <v>92</v>
      </c>
      <c r="E41" s="56"/>
      <c r="F41" s="56"/>
      <c r="G41" s="56"/>
      <c r="H41" s="56"/>
      <c r="I41" s="56"/>
      <c r="J41" s="56"/>
      <c r="K41" s="56"/>
      <c r="L41" s="56"/>
    </row>
    <row r="42" spans="2:12" x14ac:dyDescent="0.35">
      <c r="B42" s="218" t="s">
        <v>175</v>
      </c>
      <c r="C42" s="125"/>
      <c r="D42" s="125"/>
      <c r="E42" s="56"/>
      <c r="F42" s="56"/>
      <c r="G42" s="56"/>
      <c r="H42" s="56"/>
      <c r="I42" s="56"/>
      <c r="J42" s="56"/>
      <c r="K42" s="56"/>
      <c r="L42" s="56"/>
    </row>
    <row r="43" spans="2:12" x14ac:dyDescent="0.35">
      <c r="B43" s="346"/>
      <c r="C43" s="192" t="s">
        <v>176</v>
      </c>
      <c r="D43" s="196" t="s">
        <v>177</v>
      </c>
      <c r="E43" s="56"/>
      <c r="F43" s="56"/>
      <c r="G43" s="56"/>
      <c r="H43" s="56"/>
      <c r="I43" s="56"/>
      <c r="J43" s="56"/>
      <c r="K43" s="56"/>
      <c r="L43" s="56"/>
    </row>
    <row r="44" spans="2:12" s="154" customFormat="1" x14ac:dyDescent="0.35">
      <c r="B44" s="346"/>
      <c r="C44" s="195" t="s">
        <v>178</v>
      </c>
      <c r="D44" s="195">
        <v>105</v>
      </c>
      <c r="E44" s="56"/>
      <c r="F44" s="56"/>
      <c r="G44" s="56"/>
      <c r="H44" s="56"/>
      <c r="I44" s="56"/>
      <c r="J44" s="56"/>
      <c r="K44" s="56"/>
      <c r="L44" s="56"/>
    </row>
    <row r="45" spans="2:12" x14ac:dyDescent="0.35">
      <c r="B45" s="346"/>
      <c r="C45" s="192" t="s">
        <v>179</v>
      </c>
      <c r="D45" s="192" t="s">
        <v>180</v>
      </c>
      <c r="E45" s="56"/>
      <c r="F45" s="56"/>
      <c r="G45" s="56"/>
      <c r="H45" s="56"/>
      <c r="I45" s="56"/>
      <c r="J45" s="56"/>
      <c r="K45" s="56"/>
      <c r="L45" s="56"/>
    </row>
    <row r="46" spans="2:12" x14ac:dyDescent="0.35">
      <c r="B46" s="347"/>
      <c r="C46" s="194" t="s">
        <v>181</v>
      </c>
      <c r="D46" s="194" t="s">
        <v>182</v>
      </c>
      <c r="E46" s="56"/>
      <c r="F46" s="56"/>
      <c r="G46" s="56"/>
      <c r="H46" s="56"/>
      <c r="I46" s="56"/>
      <c r="J46" s="56"/>
      <c r="K46" s="56"/>
      <c r="L46" s="56"/>
    </row>
    <row r="47" spans="2:12" x14ac:dyDescent="0.35">
      <c r="B47" s="345" t="s">
        <v>183</v>
      </c>
      <c r="C47" s="155" t="s">
        <v>174</v>
      </c>
      <c r="D47" s="155">
        <v>320</v>
      </c>
      <c r="E47" s="56"/>
      <c r="F47" s="56"/>
      <c r="G47" s="56"/>
      <c r="H47" s="56"/>
      <c r="I47" s="56"/>
      <c r="J47" s="56"/>
      <c r="K47" s="56"/>
      <c r="L47" s="56"/>
    </row>
    <row r="48" spans="2:12" x14ac:dyDescent="0.35">
      <c r="B48" s="346"/>
      <c r="C48" s="192" t="s">
        <v>184</v>
      </c>
      <c r="D48" s="192">
        <v>320</v>
      </c>
      <c r="E48" s="56"/>
      <c r="F48" s="56"/>
      <c r="G48" s="56"/>
      <c r="H48" s="56"/>
      <c r="I48" s="56"/>
      <c r="J48" s="56"/>
      <c r="K48" s="56"/>
      <c r="L48" s="56"/>
    </row>
    <row r="49" spans="2:12" s="154" customFormat="1" x14ac:dyDescent="0.3">
      <c r="B49" s="347"/>
      <c r="C49" s="197" t="s">
        <v>185</v>
      </c>
      <c r="D49" s="195" t="s">
        <v>186</v>
      </c>
      <c r="E49" s="56"/>
      <c r="F49" s="56"/>
      <c r="G49" s="56"/>
      <c r="H49" s="56"/>
      <c r="I49" s="56"/>
      <c r="J49" s="56"/>
      <c r="K49" s="56"/>
      <c r="L49" s="56"/>
    </row>
    <row r="50" spans="2:12" x14ac:dyDescent="0.3">
      <c r="B50" s="345" t="s">
        <v>187</v>
      </c>
      <c r="C50" s="155" t="s">
        <v>174</v>
      </c>
      <c r="D50" s="198" t="s">
        <v>188</v>
      </c>
      <c r="E50" s="56"/>
      <c r="F50" s="56"/>
      <c r="G50" s="56"/>
      <c r="H50" s="56"/>
      <c r="I50" s="56"/>
      <c r="J50" s="56"/>
      <c r="K50" s="56"/>
      <c r="L50" s="56"/>
    </row>
    <row r="51" spans="2:12" x14ac:dyDescent="0.3">
      <c r="B51" s="346"/>
      <c r="C51" s="192" t="s">
        <v>189</v>
      </c>
      <c r="D51" s="193" t="s">
        <v>188</v>
      </c>
      <c r="E51" s="56"/>
      <c r="F51" s="56"/>
      <c r="G51" s="56"/>
      <c r="H51" s="56"/>
      <c r="I51" s="56"/>
      <c r="J51" s="56"/>
      <c r="K51" s="56"/>
      <c r="L51" s="56"/>
    </row>
    <row r="52" spans="2:12" x14ac:dyDescent="0.35">
      <c r="B52" s="347"/>
      <c r="C52" s="194" t="s">
        <v>190</v>
      </c>
      <c r="D52" s="194" t="s">
        <v>188</v>
      </c>
      <c r="E52" s="56"/>
      <c r="F52" s="56"/>
      <c r="G52" s="56"/>
      <c r="H52" s="56"/>
      <c r="I52" s="56"/>
      <c r="J52" s="56"/>
      <c r="K52" s="56"/>
      <c r="L52" s="56"/>
    </row>
    <row r="53" spans="2:12" x14ac:dyDescent="0.35">
      <c r="B53" s="345" t="s">
        <v>191</v>
      </c>
      <c r="C53" s="155" t="s">
        <v>174</v>
      </c>
      <c r="D53" s="155" t="s">
        <v>192</v>
      </c>
      <c r="E53" s="56"/>
      <c r="F53" s="56"/>
      <c r="G53" s="56"/>
      <c r="H53" s="56"/>
      <c r="I53" s="56"/>
      <c r="J53" s="56"/>
      <c r="K53" s="56"/>
      <c r="L53" s="56"/>
    </row>
    <row r="54" spans="2:12" x14ac:dyDescent="0.35">
      <c r="B54" s="347"/>
      <c r="C54" s="194" t="s">
        <v>193</v>
      </c>
      <c r="D54" s="194">
        <v>329</v>
      </c>
      <c r="E54" s="56"/>
      <c r="F54" s="56"/>
      <c r="G54" s="56"/>
      <c r="H54" s="56"/>
      <c r="I54" s="56"/>
      <c r="J54" s="56"/>
      <c r="K54" s="56"/>
      <c r="L54" s="56"/>
    </row>
    <row r="55" spans="2:12" x14ac:dyDescent="0.35">
      <c r="B55" s="345" t="s">
        <v>194</v>
      </c>
      <c r="C55" s="155" t="s">
        <v>174</v>
      </c>
      <c r="D55" s="155" t="s">
        <v>195</v>
      </c>
      <c r="E55" s="56"/>
      <c r="F55" s="56"/>
      <c r="G55" s="56"/>
      <c r="H55" s="56"/>
      <c r="I55" s="56"/>
      <c r="J55" s="56"/>
      <c r="K55" s="56"/>
      <c r="L55" s="56"/>
    </row>
    <row r="56" spans="2:12" x14ac:dyDescent="0.35">
      <c r="B56" s="346"/>
      <c r="C56" s="192" t="s">
        <v>196</v>
      </c>
      <c r="D56" s="192">
        <v>310</v>
      </c>
      <c r="E56" s="56"/>
      <c r="F56" s="56"/>
      <c r="G56" s="56"/>
      <c r="H56" s="56"/>
      <c r="I56" s="56"/>
      <c r="J56" s="56"/>
      <c r="K56" s="56"/>
      <c r="L56" s="56"/>
    </row>
    <row r="57" spans="2:12" x14ac:dyDescent="0.35">
      <c r="B57" s="346"/>
      <c r="C57" s="192" t="s">
        <v>197</v>
      </c>
      <c r="D57" s="192">
        <v>310</v>
      </c>
      <c r="E57" s="56"/>
      <c r="F57" s="56"/>
      <c r="G57" s="56"/>
      <c r="H57" s="56"/>
      <c r="I57" s="56"/>
      <c r="J57" s="56"/>
      <c r="K57" s="56"/>
      <c r="L57" s="56"/>
    </row>
    <row r="58" spans="2:12" ht="12.75" customHeight="1" x14ac:dyDescent="0.35">
      <c r="B58" s="347"/>
      <c r="C58" s="194" t="s">
        <v>198</v>
      </c>
      <c r="D58" s="194">
        <v>310</v>
      </c>
      <c r="E58" s="56"/>
      <c r="F58" s="56"/>
      <c r="G58" s="56"/>
      <c r="H58" s="56"/>
      <c r="I58" s="56"/>
      <c r="J58" s="56"/>
      <c r="K58" s="56"/>
      <c r="L58" s="56"/>
    </row>
    <row r="59" spans="2:12" ht="12.75" customHeight="1" x14ac:dyDescent="0.35">
      <c r="B59" s="345" t="s">
        <v>199</v>
      </c>
      <c r="C59" s="155" t="s">
        <v>174</v>
      </c>
      <c r="D59" s="155">
        <v>204</v>
      </c>
      <c r="E59" s="56"/>
      <c r="F59" s="56"/>
      <c r="G59" s="56"/>
      <c r="H59" s="56"/>
      <c r="I59" s="56"/>
      <c r="J59" s="56"/>
      <c r="K59" s="56"/>
      <c r="L59" s="56"/>
    </row>
    <row r="60" spans="2:12" x14ac:dyDescent="0.35">
      <c r="B60" s="347"/>
      <c r="C60" s="194" t="s">
        <v>200</v>
      </c>
      <c r="D60" s="194">
        <v>329</v>
      </c>
      <c r="E60" s="56"/>
      <c r="F60" s="56"/>
      <c r="G60" s="56"/>
      <c r="H60" s="56"/>
      <c r="I60" s="56"/>
      <c r="J60" s="56"/>
      <c r="K60" s="56"/>
      <c r="L60" s="56"/>
    </row>
    <row r="61" spans="2:12" x14ac:dyDescent="0.3">
      <c r="B61" s="345" t="s">
        <v>201</v>
      </c>
      <c r="C61" s="155" t="s">
        <v>174</v>
      </c>
      <c r="D61" s="193" t="s">
        <v>202</v>
      </c>
      <c r="E61" s="56"/>
      <c r="F61" s="56"/>
      <c r="G61" s="56"/>
      <c r="H61" s="56"/>
      <c r="I61" s="56"/>
      <c r="J61" s="56"/>
      <c r="K61" s="56"/>
      <c r="L61" s="56"/>
    </row>
    <row r="62" spans="2:12" x14ac:dyDescent="0.3">
      <c r="B62" s="346"/>
      <c r="C62" s="192" t="s">
        <v>203</v>
      </c>
      <c r="D62" s="193" t="s">
        <v>202</v>
      </c>
      <c r="E62" s="56"/>
      <c r="F62" s="56"/>
      <c r="G62" s="56"/>
      <c r="H62" s="56"/>
      <c r="I62" s="56"/>
      <c r="J62" s="56"/>
      <c r="K62" s="56"/>
      <c r="L62" s="56"/>
    </row>
    <row r="63" spans="2:12" x14ac:dyDescent="0.3">
      <c r="B63" s="346"/>
      <c r="C63" s="192" t="s">
        <v>204</v>
      </c>
      <c r="D63" s="193" t="s">
        <v>205</v>
      </c>
      <c r="E63" s="56"/>
      <c r="F63" s="56"/>
      <c r="G63" s="56"/>
      <c r="H63" s="56"/>
      <c r="I63" s="56"/>
      <c r="J63" s="56"/>
      <c r="K63" s="56"/>
      <c r="L63" s="56"/>
    </row>
    <row r="64" spans="2:12" x14ac:dyDescent="0.3">
      <c r="B64" s="346"/>
      <c r="C64" s="192" t="s">
        <v>206</v>
      </c>
      <c r="D64" s="193" t="s">
        <v>207</v>
      </c>
      <c r="E64" s="56"/>
      <c r="F64" s="56"/>
      <c r="G64" s="56"/>
      <c r="H64" s="56"/>
      <c r="I64" s="56"/>
      <c r="J64" s="56"/>
      <c r="K64" s="56"/>
      <c r="L64" s="56"/>
    </row>
    <row r="65" spans="2:12" x14ac:dyDescent="0.3">
      <c r="B65" s="347"/>
      <c r="C65" s="194" t="s">
        <v>208</v>
      </c>
      <c r="D65" s="193" t="s">
        <v>209</v>
      </c>
      <c r="E65" s="56"/>
      <c r="F65" s="56"/>
      <c r="G65" s="56"/>
      <c r="H65" s="56"/>
      <c r="I65" s="56"/>
      <c r="J65" s="56"/>
      <c r="K65" s="56"/>
      <c r="L65" s="56"/>
    </row>
    <row r="66" spans="2:12" x14ac:dyDescent="0.35">
      <c r="B66" s="218" t="s">
        <v>210</v>
      </c>
      <c r="C66" s="125"/>
      <c r="D66" s="125"/>
      <c r="E66" s="56"/>
      <c r="F66" s="56"/>
      <c r="G66" s="56"/>
      <c r="H66" s="56"/>
      <c r="I66" s="56"/>
      <c r="J66" s="56"/>
      <c r="K66" s="56"/>
      <c r="L66" s="56"/>
    </row>
    <row r="67" spans="2:12" x14ac:dyDescent="0.3">
      <c r="B67" s="345" t="s">
        <v>211</v>
      </c>
      <c r="C67" s="155" t="s">
        <v>174</v>
      </c>
      <c r="D67" s="193" t="s">
        <v>212</v>
      </c>
      <c r="E67" s="56"/>
      <c r="F67" s="56"/>
      <c r="G67" s="56"/>
      <c r="H67" s="56"/>
      <c r="I67" s="56"/>
      <c r="J67" s="56"/>
      <c r="K67" s="56"/>
      <c r="L67" s="56"/>
    </row>
    <row r="68" spans="2:12" x14ac:dyDescent="0.3">
      <c r="B68" s="346"/>
      <c r="C68" s="192" t="s">
        <v>213</v>
      </c>
      <c r="D68" s="199">
        <v>116</v>
      </c>
      <c r="E68" s="56"/>
      <c r="F68" s="56"/>
      <c r="G68" s="56"/>
      <c r="H68" s="56"/>
      <c r="I68" s="56"/>
      <c r="J68" s="56"/>
      <c r="K68" s="56"/>
      <c r="L68" s="56"/>
    </row>
    <row r="69" spans="2:12" x14ac:dyDescent="0.3">
      <c r="B69" s="346"/>
      <c r="C69" s="192" t="s">
        <v>214</v>
      </c>
      <c r="D69" s="199">
        <v>313</v>
      </c>
      <c r="E69" s="56"/>
      <c r="F69" s="56"/>
      <c r="G69" s="56"/>
      <c r="H69" s="56"/>
      <c r="I69" s="56"/>
      <c r="J69" s="56"/>
      <c r="K69" s="56"/>
      <c r="L69" s="56"/>
    </row>
    <row r="70" spans="2:12" x14ac:dyDescent="0.3">
      <c r="B70" s="347"/>
      <c r="C70" s="194" t="s">
        <v>215</v>
      </c>
      <c r="D70" s="199">
        <v>313</v>
      </c>
      <c r="E70" s="56"/>
      <c r="F70" s="56"/>
      <c r="G70" s="56"/>
      <c r="H70" s="56"/>
      <c r="I70" s="56"/>
      <c r="J70" s="56"/>
      <c r="K70" s="56"/>
      <c r="L70" s="56"/>
    </row>
    <row r="71" spans="2:12" x14ac:dyDescent="0.35">
      <c r="B71" s="345" t="s">
        <v>216</v>
      </c>
      <c r="C71" s="155" t="s">
        <v>174</v>
      </c>
      <c r="D71" s="155" t="s">
        <v>217</v>
      </c>
      <c r="E71" s="56"/>
      <c r="F71" s="56"/>
      <c r="G71" s="56"/>
      <c r="H71" s="56"/>
      <c r="I71" s="56"/>
      <c r="J71" s="56"/>
      <c r="K71" s="56"/>
      <c r="L71" s="56"/>
    </row>
    <row r="72" spans="2:12" x14ac:dyDescent="0.35">
      <c r="B72" s="346"/>
      <c r="C72" s="192" t="s">
        <v>218</v>
      </c>
      <c r="D72" s="192">
        <v>112</v>
      </c>
      <c r="E72" s="56"/>
      <c r="F72" s="56"/>
      <c r="G72" s="56"/>
      <c r="H72" s="56"/>
      <c r="I72" s="56"/>
      <c r="J72" s="56"/>
      <c r="K72" s="56"/>
      <c r="L72" s="56"/>
    </row>
    <row r="73" spans="2:12" x14ac:dyDescent="0.35">
      <c r="B73" s="346"/>
      <c r="C73" s="192" t="s">
        <v>219</v>
      </c>
      <c r="D73" s="192">
        <v>112</v>
      </c>
      <c r="E73" s="56"/>
      <c r="F73" s="56"/>
      <c r="G73" s="56"/>
      <c r="H73" s="56"/>
      <c r="I73" s="56"/>
      <c r="J73" s="56"/>
      <c r="K73" s="56"/>
      <c r="L73" s="56"/>
    </row>
    <row r="74" spans="2:12" x14ac:dyDescent="0.35">
      <c r="B74" s="346"/>
      <c r="C74" s="192" t="s">
        <v>220</v>
      </c>
      <c r="D74" s="192">
        <v>112</v>
      </c>
      <c r="E74" s="56"/>
      <c r="F74" s="56"/>
      <c r="G74" s="56"/>
      <c r="H74" s="56"/>
      <c r="I74" s="56"/>
      <c r="J74" s="56"/>
      <c r="K74" s="56"/>
      <c r="L74" s="56"/>
    </row>
    <row r="75" spans="2:12" x14ac:dyDescent="0.35">
      <c r="B75" s="346"/>
      <c r="C75" s="192" t="s">
        <v>221</v>
      </c>
      <c r="D75" s="192">
        <v>112</v>
      </c>
      <c r="E75" s="56"/>
      <c r="F75" s="56"/>
      <c r="G75" s="56"/>
      <c r="H75" s="56"/>
      <c r="I75" s="56"/>
      <c r="J75" s="56"/>
      <c r="K75" s="56"/>
      <c r="L75" s="56"/>
    </row>
    <row r="76" spans="2:12" s="154" customFormat="1" x14ac:dyDescent="0.3">
      <c r="B76" s="347"/>
      <c r="C76" s="197" t="s">
        <v>222</v>
      </c>
      <c r="D76" s="195" t="s">
        <v>217</v>
      </c>
      <c r="E76" s="56"/>
      <c r="F76" s="56"/>
      <c r="G76" s="56"/>
      <c r="H76" s="56"/>
      <c r="I76" s="56"/>
      <c r="J76" s="56"/>
      <c r="K76" s="56"/>
      <c r="L76" s="56"/>
    </row>
    <row r="77" spans="2:12" x14ac:dyDescent="0.35">
      <c r="B77" s="345" t="s">
        <v>223</v>
      </c>
      <c r="C77" s="155" t="s">
        <v>174</v>
      </c>
      <c r="D77" s="155" t="s">
        <v>224</v>
      </c>
      <c r="E77" s="56"/>
      <c r="F77" s="56"/>
      <c r="G77" s="56"/>
      <c r="H77" s="56"/>
      <c r="I77" s="56"/>
      <c r="J77" s="56"/>
      <c r="K77" s="56"/>
      <c r="L77" s="56"/>
    </row>
    <row r="78" spans="2:12" x14ac:dyDescent="0.35">
      <c r="B78" s="346"/>
      <c r="C78" s="192" t="s">
        <v>225</v>
      </c>
      <c r="D78" s="200" t="s">
        <v>226</v>
      </c>
      <c r="E78" s="56"/>
      <c r="F78" s="56"/>
      <c r="G78" s="56"/>
      <c r="H78" s="56"/>
      <c r="I78" s="56"/>
      <c r="J78" s="56"/>
      <c r="K78" s="56"/>
      <c r="L78" s="56"/>
    </row>
    <row r="79" spans="2:12" x14ac:dyDescent="0.35">
      <c r="B79" s="346"/>
      <c r="C79" s="192" t="s">
        <v>227</v>
      </c>
      <c r="D79" s="192" t="s">
        <v>228</v>
      </c>
      <c r="E79" s="56"/>
      <c r="F79" s="56"/>
      <c r="G79" s="56"/>
      <c r="H79" s="56"/>
      <c r="I79" s="56"/>
      <c r="J79" s="56"/>
      <c r="K79" s="56"/>
      <c r="L79" s="56"/>
    </row>
    <row r="80" spans="2:12" x14ac:dyDescent="0.35">
      <c r="B80" s="346"/>
      <c r="C80" s="192" t="s">
        <v>229</v>
      </c>
      <c r="D80" s="200" t="s">
        <v>230</v>
      </c>
      <c r="E80" s="56"/>
      <c r="F80" s="56"/>
      <c r="G80" s="56"/>
      <c r="H80" s="56"/>
      <c r="I80" s="56"/>
      <c r="J80" s="56"/>
      <c r="K80" s="56"/>
      <c r="L80" s="56"/>
    </row>
    <row r="81" spans="2:12" x14ac:dyDescent="0.35">
      <c r="B81" s="346"/>
      <c r="C81" s="192" t="s">
        <v>231</v>
      </c>
      <c r="D81" s="192" t="s">
        <v>232</v>
      </c>
      <c r="E81" s="56"/>
      <c r="F81" s="56"/>
      <c r="G81" s="56"/>
      <c r="H81" s="56"/>
      <c r="I81" s="56"/>
      <c r="J81" s="56"/>
      <c r="K81" s="56"/>
      <c r="L81" s="56"/>
    </row>
    <row r="82" spans="2:12" x14ac:dyDescent="0.35">
      <c r="B82" s="347"/>
      <c r="C82" s="194" t="s">
        <v>233</v>
      </c>
      <c r="D82" s="194" t="s">
        <v>234</v>
      </c>
      <c r="E82" s="56"/>
      <c r="F82" s="56"/>
      <c r="G82" s="56"/>
      <c r="H82" s="56"/>
      <c r="I82" s="56"/>
      <c r="J82" s="56"/>
      <c r="K82" s="56"/>
      <c r="L82" s="56"/>
    </row>
    <row r="83" spans="2:12" x14ac:dyDescent="0.35">
      <c r="B83" s="345" t="s">
        <v>235</v>
      </c>
      <c r="C83" s="155" t="s">
        <v>174</v>
      </c>
      <c r="D83" s="155" t="s">
        <v>236</v>
      </c>
      <c r="E83" s="56"/>
      <c r="F83" s="56"/>
      <c r="G83" s="56"/>
      <c r="H83" s="56"/>
      <c r="I83" s="56"/>
      <c r="J83" s="56"/>
      <c r="K83" s="56"/>
      <c r="L83" s="56"/>
    </row>
    <row r="84" spans="2:12" ht="26" x14ac:dyDescent="0.35">
      <c r="B84" s="346"/>
      <c r="C84" s="192" t="s">
        <v>237</v>
      </c>
      <c r="D84" s="192" t="s">
        <v>236</v>
      </c>
      <c r="E84" s="56"/>
      <c r="F84" s="56"/>
      <c r="G84" s="56"/>
      <c r="H84" s="56"/>
      <c r="I84" s="56"/>
      <c r="J84" s="56"/>
      <c r="K84" s="56"/>
      <c r="L84" s="56"/>
    </row>
    <row r="85" spans="2:12" x14ac:dyDescent="0.35">
      <c r="B85" s="346"/>
      <c r="C85" s="192" t="s">
        <v>238</v>
      </c>
      <c r="D85" s="192" t="s">
        <v>236</v>
      </c>
      <c r="E85" s="56"/>
      <c r="F85" s="56"/>
      <c r="G85" s="56"/>
      <c r="H85" s="56"/>
      <c r="I85" s="56"/>
      <c r="J85" s="56"/>
      <c r="K85" s="56"/>
      <c r="L85" s="56"/>
    </row>
    <row r="86" spans="2:12" x14ac:dyDescent="0.35">
      <c r="B86" s="346"/>
      <c r="C86" s="192" t="s">
        <v>239</v>
      </c>
      <c r="D86" s="192" t="s">
        <v>236</v>
      </c>
      <c r="E86" s="56"/>
      <c r="F86" s="56"/>
      <c r="G86" s="56"/>
      <c r="H86" s="56"/>
      <c r="I86" s="56"/>
      <c r="J86" s="56"/>
      <c r="K86" s="56"/>
      <c r="L86" s="56"/>
    </row>
    <row r="87" spans="2:12" ht="26" x14ac:dyDescent="0.35">
      <c r="B87" s="347"/>
      <c r="C87" s="194" t="s">
        <v>240</v>
      </c>
      <c r="D87" s="194">
        <v>327</v>
      </c>
      <c r="E87" s="56"/>
      <c r="F87" s="56"/>
      <c r="G87" s="56"/>
      <c r="H87" s="56"/>
      <c r="I87" s="56"/>
      <c r="J87" s="56"/>
      <c r="K87" s="56"/>
      <c r="L87" s="56"/>
    </row>
    <row r="88" spans="2:12" x14ac:dyDescent="0.35">
      <c r="B88" s="345" t="s">
        <v>241</v>
      </c>
      <c r="C88" s="155" t="s">
        <v>174</v>
      </c>
      <c r="D88" s="155" t="s">
        <v>242</v>
      </c>
      <c r="E88" s="56"/>
      <c r="F88" s="56"/>
      <c r="G88" s="56"/>
      <c r="H88" s="56"/>
      <c r="I88" s="56"/>
      <c r="J88" s="56"/>
      <c r="K88" s="56"/>
      <c r="L88" s="56"/>
    </row>
    <row r="89" spans="2:12" x14ac:dyDescent="0.35">
      <c r="B89" s="346"/>
      <c r="C89" s="192" t="s">
        <v>243</v>
      </c>
      <c r="D89" s="192" t="s">
        <v>244</v>
      </c>
      <c r="E89" s="56"/>
      <c r="F89" s="56"/>
      <c r="G89" s="56"/>
      <c r="H89" s="56"/>
      <c r="I89" s="56"/>
      <c r="J89" s="56"/>
      <c r="K89" s="56"/>
      <c r="L89" s="56"/>
    </row>
    <row r="90" spans="2:12" x14ac:dyDescent="0.35">
      <c r="B90" s="346"/>
      <c r="C90" s="192" t="s">
        <v>245</v>
      </c>
      <c r="D90" s="192" t="s">
        <v>244</v>
      </c>
      <c r="E90" s="56"/>
      <c r="F90" s="56"/>
      <c r="G90" s="56"/>
      <c r="H90" s="56"/>
      <c r="I90" s="56"/>
      <c r="J90" s="56"/>
      <c r="K90" s="56"/>
      <c r="L90" s="56"/>
    </row>
    <row r="91" spans="2:12" ht="12.75" customHeight="1" x14ac:dyDescent="0.35">
      <c r="B91" s="346"/>
      <c r="C91" s="192" t="s">
        <v>246</v>
      </c>
      <c r="D91" s="192" t="s">
        <v>247</v>
      </c>
      <c r="E91" s="56"/>
      <c r="F91" s="56"/>
      <c r="G91" s="56"/>
      <c r="H91" s="56"/>
      <c r="I91" s="56"/>
      <c r="J91" s="56"/>
      <c r="K91" s="56"/>
      <c r="L91" s="56"/>
    </row>
    <row r="92" spans="2:12" ht="12.75" customHeight="1" x14ac:dyDescent="0.35">
      <c r="B92" s="346"/>
      <c r="C92" s="192" t="s">
        <v>248</v>
      </c>
      <c r="D92" s="192" t="s">
        <v>244</v>
      </c>
      <c r="E92" s="56"/>
      <c r="F92" s="56"/>
      <c r="G92" s="56"/>
      <c r="H92" s="56"/>
      <c r="I92" s="56"/>
      <c r="J92" s="56"/>
      <c r="K92" s="56"/>
      <c r="L92" s="56"/>
    </row>
    <row r="93" spans="2:12" x14ac:dyDescent="0.35">
      <c r="B93" s="346"/>
      <c r="C93" s="192" t="s">
        <v>249</v>
      </c>
      <c r="D93" s="192" t="s">
        <v>244</v>
      </c>
      <c r="E93" s="56"/>
      <c r="F93" s="56"/>
      <c r="G93" s="56"/>
      <c r="H93" s="56"/>
      <c r="I93" s="56"/>
      <c r="J93" s="56"/>
      <c r="K93" s="56"/>
      <c r="L93" s="56"/>
    </row>
    <row r="94" spans="2:12" x14ac:dyDescent="0.35">
      <c r="B94" s="346"/>
      <c r="C94" s="192" t="s">
        <v>250</v>
      </c>
      <c r="D94" s="192" t="s">
        <v>244</v>
      </c>
      <c r="E94" s="56"/>
      <c r="F94" s="56"/>
      <c r="G94" s="56"/>
      <c r="H94" s="56"/>
      <c r="I94" s="56"/>
      <c r="J94" s="56"/>
      <c r="K94" s="56"/>
      <c r="L94" s="56"/>
    </row>
    <row r="95" spans="2:12" x14ac:dyDescent="0.35">
      <c r="B95" s="347"/>
      <c r="C95" s="194" t="s">
        <v>251</v>
      </c>
      <c r="D95" s="194" t="s">
        <v>252</v>
      </c>
      <c r="E95" s="56"/>
      <c r="F95" s="56"/>
      <c r="G95" s="56"/>
      <c r="H95" s="56"/>
      <c r="I95" s="56"/>
      <c r="J95" s="56"/>
      <c r="K95" s="56"/>
      <c r="L95" s="56"/>
    </row>
    <row r="96" spans="2:12" s="154" customFormat="1" x14ac:dyDescent="0.35">
      <c r="B96" s="348" t="s">
        <v>253</v>
      </c>
      <c r="C96" s="201" t="s">
        <v>174</v>
      </c>
      <c r="D96" s="201" t="s">
        <v>254</v>
      </c>
      <c r="E96" s="56"/>
      <c r="F96" s="56"/>
      <c r="G96" s="56"/>
      <c r="H96" s="56"/>
      <c r="I96" s="56"/>
      <c r="J96" s="56"/>
      <c r="K96" s="56"/>
      <c r="L96" s="56"/>
    </row>
    <row r="97" spans="2:12" s="154" customFormat="1" x14ac:dyDescent="0.35">
      <c r="B97" s="340"/>
      <c r="C97" s="195" t="s">
        <v>255</v>
      </c>
      <c r="D97" s="195" t="s">
        <v>232</v>
      </c>
      <c r="E97" s="56"/>
      <c r="F97" s="56"/>
      <c r="G97" s="56"/>
      <c r="H97" s="56"/>
      <c r="I97" s="56"/>
      <c r="J97" s="56"/>
      <c r="K97" s="56"/>
      <c r="L97" s="56"/>
    </row>
    <row r="98" spans="2:12" s="154" customFormat="1" x14ac:dyDescent="0.35">
      <c r="B98" s="340"/>
      <c r="C98" s="195" t="s">
        <v>256</v>
      </c>
      <c r="D98" s="195" t="s">
        <v>257</v>
      </c>
      <c r="E98" s="56"/>
      <c r="F98" s="56"/>
      <c r="G98" s="56"/>
      <c r="H98" s="56"/>
      <c r="I98" s="56"/>
      <c r="J98" s="56"/>
      <c r="K98" s="56"/>
      <c r="L98" s="56"/>
    </row>
    <row r="99" spans="2:12" s="154" customFormat="1" x14ac:dyDescent="0.35">
      <c r="B99" s="340"/>
      <c r="C99" s="195" t="s">
        <v>258</v>
      </c>
      <c r="D99" s="195" t="s">
        <v>259</v>
      </c>
      <c r="E99" s="56"/>
      <c r="F99" s="56"/>
      <c r="G99" s="56"/>
      <c r="H99" s="56"/>
      <c r="I99" s="56"/>
      <c r="J99" s="56"/>
      <c r="K99" s="56"/>
      <c r="L99" s="56"/>
    </row>
    <row r="100" spans="2:12" s="154" customFormat="1" x14ac:dyDescent="0.35">
      <c r="B100" s="340"/>
      <c r="C100" s="195" t="s">
        <v>260</v>
      </c>
      <c r="D100" s="195">
        <v>325</v>
      </c>
      <c r="E100" s="56"/>
      <c r="F100" s="56"/>
      <c r="G100" s="56"/>
      <c r="H100" s="56"/>
      <c r="I100" s="56"/>
      <c r="J100" s="56"/>
      <c r="K100" s="56"/>
      <c r="L100" s="56"/>
    </row>
    <row r="101" spans="2:12" s="154" customFormat="1" x14ac:dyDescent="0.35">
      <c r="B101" s="352"/>
      <c r="C101" s="202" t="s">
        <v>261</v>
      </c>
      <c r="D101" s="202" t="s">
        <v>232</v>
      </c>
      <c r="E101" s="56"/>
      <c r="F101" s="56"/>
      <c r="G101" s="56"/>
      <c r="H101" s="56"/>
      <c r="I101" s="56"/>
      <c r="J101" s="56"/>
      <c r="K101" s="56"/>
      <c r="L101" s="56"/>
    </row>
    <row r="102" spans="2:12" x14ac:dyDescent="0.3">
      <c r="B102" s="345" t="s">
        <v>262</v>
      </c>
      <c r="C102" s="193" t="s">
        <v>174</v>
      </c>
      <c r="D102" s="193" t="s">
        <v>263</v>
      </c>
      <c r="E102" s="56"/>
      <c r="F102" s="56"/>
      <c r="G102" s="56"/>
      <c r="H102" s="56"/>
      <c r="I102" s="56"/>
      <c r="J102" s="56"/>
      <c r="K102" s="56"/>
      <c r="L102" s="56"/>
    </row>
    <row r="103" spans="2:12" x14ac:dyDescent="0.3">
      <c r="B103" s="346"/>
      <c r="C103" s="193" t="s">
        <v>264</v>
      </c>
      <c r="D103" s="193" t="s">
        <v>257</v>
      </c>
      <c r="E103" s="56"/>
      <c r="F103" s="56"/>
      <c r="G103" s="56"/>
      <c r="H103" s="56"/>
      <c r="I103" s="56"/>
      <c r="J103" s="56"/>
      <c r="K103" s="56"/>
      <c r="L103" s="56"/>
    </row>
    <row r="104" spans="2:12" x14ac:dyDescent="0.3">
      <c r="B104" s="346"/>
      <c r="C104" s="193" t="s">
        <v>265</v>
      </c>
      <c r="D104" s="193" t="s">
        <v>257</v>
      </c>
      <c r="E104" s="56"/>
      <c r="F104" s="56"/>
      <c r="G104" s="56"/>
      <c r="H104" s="56"/>
      <c r="I104" s="56"/>
      <c r="J104" s="56"/>
      <c r="K104" s="56"/>
      <c r="L104" s="56"/>
    </row>
    <row r="105" spans="2:12" x14ac:dyDescent="0.3">
      <c r="B105" s="346"/>
      <c r="C105" s="193" t="s">
        <v>266</v>
      </c>
      <c r="D105" s="193" t="s">
        <v>257</v>
      </c>
      <c r="E105" s="56"/>
      <c r="F105" s="56"/>
      <c r="G105" s="56"/>
      <c r="H105" s="56"/>
      <c r="I105" s="56"/>
      <c r="J105" s="56"/>
      <c r="K105" s="56"/>
      <c r="L105" s="56"/>
    </row>
    <row r="106" spans="2:12" x14ac:dyDescent="0.3">
      <c r="B106" s="346"/>
      <c r="C106" s="193" t="s">
        <v>267</v>
      </c>
      <c r="D106" s="193" t="s">
        <v>257</v>
      </c>
      <c r="E106" s="56"/>
      <c r="F106" s="56"/>
      <c r="G106" s="56"/>
      <c r="H106" s="56"/>
      <c r="I106" s="56"/>
      <c r="J106" s="56"/>
      <c r="K106" s="56"/>
      <c r="L106" s="56"/>
    </row>
    <row r="107" spans="2:12" x14ac:dyDescent="0.3">
      <c r="B107" s="347"/>
      <c r="C107" s="193" t="s">
        <v>268</v>
      </c>
      <c r="D107" s="193" t="s">
        <v>257</v>
      </c>
      <c r="E107" s="56"/>
      <c r="F107" s="56"/>
      <c r="G107" s="56"/>
      <c r="H107" s="56"/>
      <c r="I107" s="56"/>
      <c r="J107" s="56"/>
      <c r="K107" s="56"/>
      <c r="L107" s="56"/>
    </row>
    <row r="108" spans="2:12" x14ac:dyDescent="0.35">
      <c r="B108" s="345" t="s">
        <v>269</v>
      </c>
      <c r="C108" s="155" t="s">
        <v>174</v>
      </c>
      <c r="D108" s="155" t="s">
        <v>270</v>
      </c>
      <c r="E108" s="56"/>
      <c r="F108" s="56"/>
      <c r="G108" s="56"/>
      <c r="H108" s="56"/>
      <c r="I108" s="56"/>
      <c r="J108" s="56"/>
      <c r="K108" s="56"/>
      <c r="L108" s="56"/>
    </row>
    <row r="109" spans="2:12" x14ac:dyDescent="0.35">
      <c r="B109" s="346"/>
      <c r="C109" s="192" t="s">
        <v>271</v>
      </c>
      <c r="D109" s="192" t="s">
        <v>270</v>
      </c>
      <c r="E109" s="56"/>
      <c r="F109" s="56"/>
      <c r="G109" s="56"/>
      <c r="H109" s="56"/>
      <c r="I109" s="56"/>
      <c r="J109" s="56"/>
      <c r="K109" s="56"/>
      <c r="L109" s="56"/>
    </row>
    <row r="110" spans="2:12" s="154" customFormat="1" x14ac:dyDescent="0.3">
      <c r="B110" s="347"/>
      <c r="C110" s="197" t="s">
        <v>272</v>
      </c>
      <c r="D110" s="203" t="s">
        <v>270</v>
      </c>
      <c r="E110" s="56"/>
      <c r="F110" s="56"/>
      <c r="G110" s="56"/>
      <c r="H110" s="56"/>
      <c r="I110" s="56"/>
      <c r="J110" s="56"/>
      <c r="K110" s="56"/>
      <c r="L110" s="56"/>
    </row>
    <row r="111" spans="2:12" x14ac:dyDescent="0.35">
      <c r="B111" s="218" t="s">
        <v>273</v>
      </c>
      <c r="C111" s="125"/>
      <c r="D111" s="125"/>
      <c r="E111" s="56"/>
      <c r="F111" s="56"/>
      <c r="G111" s="56"/>
      <c r="H111" s="56"/>
      <c r="I111" s="56"/>
      <c r="J111" s="56"/>
      <c r="K111" s="56"/>
      <c r="L111" s="56"/>
    </row>
    <row r="112" spans="2:12" x14ac:dyDescent="0.35">
      <c r="B112" s="345" t="s">
        <v>274</v>
      </c>
      <c r="C112" s="192" t="s">
        <v>174</v>
      </c>
      <c r="D112" s="192" t="s">
        <v>275</v>
      </c>
      <c r="E112" s="56"/>
      <c r="F112" s="56"/>
      <c r="G112" s="56"/>
      <c r="H112" s="56"/>
      <c r="I112" s="56"/>
      <c r="J112" s="56"/>
      <c r="K112" s="56"/>
      <c r="L112" s="56"/>
    </row>
    <row r="113" spans="1:1195" x14ac:dyDescent="0.35">
      <c r="B113" s="346"/>
      <c r="C113" s="192" t="s">
        <v>276</v>
      </c>
      <c r="D113" s="192">
        <v>155</v>
      </c>
      <c r="E113" s="56"/>
      <c r="F113" s="56"/>
      <c r="G113" s="56"/>
      <c r="H113" s="56"/>
      <c r="I113" s="56"/>
      <c r="J113" s="56"/>
      <c r="K113" s="56"/>
      <c r="L113" s="56"/>
    </row>
    <row r="114" spans="1:1195" x14ac:dyDescent="0.35">
      <c r="B114" s="346"/>
      <c r="C114" s="192" t="s">
        <v>277</v>
      </c>
      <c r="D114" s="192" t="s">
        <v>278</v>
      </c>
      <c r="E114" s="56"/>
      <c r="F114" s="56"/>
      <c r="G114" s="56"/>
      <c r="H114" s="56"/>
      <c r="I114" s="56"/>
      <c r="J114" s="56"/>
      <c r="K114" s="56"/>
      <c r="L114" s="56"/>
    </row>
    <row r="115" spans="1:1195" s="153" customFormat="1" x14ac:dyDescent="0.35">
      <c r="A115" s="55"/>
      <c r="B115" s="349"/>
      <c r="C115" s="204" t="s">
        <v>279</v>
      </c>
      <c r="D115" s="204">
        <v>314</v>
      </c>
      <c r="E115" s="56"/>
      <c r="F115" s="56"/>
      <c r="G115" s="56"/>
      <c r="H115" s="56"/>
      <c r="I115" s="56"/>
      <c r="J115" s="56"/>
      <c r="K115" s="56"/>
      <c r="L115" s="56"/>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5"/>
      <c r="BS115" s="55"/>
      <c r="BT115" s="55"/>
      <c r="BU115" s="55"/>
      <c r="BV115" s="55"/>
      <c r="BW115" s="55"/>
      <c r="BX115" s="55"/>
      <c r="BY115" s="55"/>
      <c r="BZ115" s="55"/>
      <c r="CA115" s="55"/>
      <c r="CB115" s="55"/>
      <c r="CC115" s="55"/>
      <c r="CD115" s="55"/>
      <c r="CE115" s="55"/>
      <c r="CF115" s="55"/>
      <c r="CG115" s="55"/>
      <c r="CH115" s="55"/>
      <c r="CI115" s="55"/>
      <c r="CJ115" s="55"/>
      <c r="CK115" s="55"/>
      <c r="CL115" s="55"/>
      <c r="CM115" s="55"/>
      <c r="CN115" s="55"/>
      <c r="CO115" s="55"/>
      <c r="CP115" s="55"/>
      <c r="CQ115" s="55"/>
      <c r="CR115" s="55"/>
      <c r="CS115" s="55"/>
      <c r="CT115" s="55"/>
      <c r="CU115" s="55"/>
      <c r="CV115" s="55"/>
      <c r="CW115" s="55"/>
      <c r="CX115" s="55"/>
      <c r="CY115" s="55"/>
      <c r="CZ115" s="55"/>
      <c r="DA115" s="55"/>
      <c r="DB115" s="55"/>
      <c r="DC115" s="55"/>
      <c r="DD115" s="55"/>
      <c r="DE115" s="55"/>
      <c r="DF115" s="55"/>
      <c r="DG115" s="55"/>
      <c r="DH115" s="55"/>
      <c r="DI115" s="55"/>
      <c r="DJ115" s="55"/>
      <c r="DK115" s="55"/>
      <c r="DL115" s="55"/>
      <c r="DM115" s="55"/>
      <c r="DN115" s="55"/>
      <c r="DO115" s="55"/>
      <c r="DP115" s="55"/>
      <c r="DQ115" s="55"/>
      <c r="DR115" s="55"/>
      <c r="DS115" s="55"/>
      <c r="DT115" s="55"/>
      <c r="DU115" s="55"/>
      <c r="DV115" s="55"/>
      <c r="DW115" s="55"/>
      <c r="DX115" s="55"/>
      <c r="DY115" s="55"/>
      <c r="DZ115" s="55"/>
      <c r="EA115" s="55"/>
      <c r="EB115" s="55"/>
      <c r="EC115" s="55"/>
      <c r="ED115" s="55"/>
      <c r="EE115" s="55"/>
      <c r="EF115" s="55"/>
      <c r="EG115" s="55"/>
      <c r="EH115" s="55"/>
      <c r="EI115" s="55"/>
      <c r="EJ115" s="55"/>
      <c r="EK115" s="55"/>
      <c r="EL115" s="55"/>
      <c r="EM115" s="55"/>
      <c r="EN115" s="55"/>
      <c r="EO115" s="55"/>
      <c r="EP115" s="55"/>
      <c r="EQ115" s="55"/>
      <c r="ER115" s="55"/>
      <c r="ES115" s="55"/>
      <c r="ET115" s="55"/>
      <c r="EU115" s="55"/>
      <c r="EV115" s="55"/>
      <c r="EW115" s="55"/>
      <c r="EX115" s="55"/>
      <c r="EY115" s="55"/>
      <c r="EZ115" s="55"/>
      <c r="FA115" s="55"/>
      <c r="FB115" s="55"/>
      <c r="FC115" s="55"/>
      <c r="FD115" s="55"/>
      <c r="FE115" s="55"/>
      <c r="FF115" s="55"/>
      <c r="FG115" s="55"/>
      <c r="FH115" s="55"/>
      <c r="FI115" s="55"/>
      <c r="FJ115" s="55"/>
      <c r="FK115" s="55"/>
      <c r="FL115" s="55"/>
      <c r="FM115" s="55"/>
      <c r="FN115" s="55"/>
      <c r="FO115" s="55"/>
      <c r="FP115" s="55"/>
      <c r="FQ115" s="55"/>
      <c r="FR115" s="55"/>
      <c r="FS115" s="55"/>
      <c r="FT115" s="55"/>
      <c r="FU115" s="55"/>
      <c r="FV115" s="55"/>
      <c r="FW115" s="55"/>
      <c r="FX115" s="55"/>
      <c r="FY115" s="55"/>
      <c r="FZ115" s="55"/>
      <c r="GA115" s="55"/>
      <c r="GB115" s="55"/>
      <c r="GC115" s="55"/>
      <c r="GD115" s="55"/>
      <c r="GE115" s="55"/>
      <c r="GF115" s="55"/>
      <c r="GG115" s="55"/>
      <c r="GH115" s="55"/>
      <c r="GI115" s="55"/>
      <c r="GJ115" s="55"/>
      <c r="GK115" s="55"/>
      <c r="GL115" s="55"/>
      <c r="GM115" s="55"/>
      <c r="GN115" s="55"/>
      <c r="GO115" s="55"/>
      <c r="GP115" s="55"/>
      <c r="GQ115" s="55"/>
      <c r="GR115" s="55"/>
      <c r="GS115" s="55"/>
      <c r="GT115" s="55"/>
      <c r="GU115" s="55"/>
      <c r="GV115" s="55"/>
      <c r="GW115" s="55"/>
      <c r="GX115" s="55"/>
      <c r="GY115" s="55"/>
      <c r="GZ115" s="55"/>
      <c r="HA115" s="55"/>
      <c r="HB115" s="55"/>
      <c r="HC115" s="55"/>
      <c r="HD115" s="55"/>
      <c r="HE115" s="55"/>
      <c r="HF115" s="55"/>
      <c r="HG115" s="55"/>
      <c r="HH115" s="55"/>
      <c r="HI115" s="55"/>
      <c r="HJ115" s="55"/>
      <c r="HK115" s="55"/>
      <c r="HL115" s="55"/>
      <c r="HM115" s="55"/>
      <c r="HN115" s="55"/>
      <c r="HO115" s="55"/>
      <c r="HP115" s="55"/>
      <c r="HQ115" s="55"/>
      <c r="HR115" s="55"/>
      <c r="HS115" s="55"/>
      <c r="HT115" s="55"/>
      <c r="HU115" s="55"/>
      <c r="HV115" s="55"/>
      <c r="HW115" s="55"/>
      <c r="HX115" s="55"/>
      <c r="HY115" s="55"/>
      <c r="HZ115" s="55"/>
      <c r="IA115" s="55"/>
      <c r="IB115" s="55"/>
      <c r="IC115" s="55"/>
      <c r="ID115" s="55"/>
      <c r="IE115" s="55"/>
      <c r="IF115" s="55"/>
      <c r="IG115" s="55"/>
      <c r="IH115" s="55"/>
      <c r="II115" s="55"/>
      <c r="IJ115" s="55"/>
      <c r="IK115" s="55"/>
      <c r="IL115" s="55"/>
      <c r="IM115" s="55"/>
      <c r="IN115" s="55"/>
      <c r="IO115" s="55"/>
      <c r="IP115" s="55"/>
      <c r="IQ115" s="55"/>
      <c r="IR115" s="55"/>
      <c r="IS115" s="55"/>
      <c r="IT115" s="55"/>
      <c r="IU115" s="55"/>
      <c r="IV115" s="55"/>
      <c r="IW115" s="55"/>
      <c r="IX115" s="55"/>
      <c r="IY115" s="55"/>
      <c r="IZ115" s="55"/>
      <c r="JA115" s="55"/>
      <c r="JB115" s="55"/>
      <c r="JC115" s="55"/>
      <c r="JD115" s="55"/>
      <c r="JE115" s="55"/>
      <c r="JF115" s="55"/>
      <c r="JG115" s="55"/>
      <c r="JH115" s="55"/>
      <c r="JI115" s="55"/>
      <c r="JJ115" s="55"/>
      <c r="JK115" s="55"/>
      <c r="JL115" s="55"/>
      <c r="JM115" s="55"/>
      <c r="JN115" s="55"/>
      <c r="JO115" s="55"/>
      <c r="JP115" s="55"/>
      <c r="JQ115" s="55"/>
      <c r="JR115" s="55"/>
      <c r="JS115" s="55"/>
      <c r="JT115" s="55"/>
      <c r="JU115" s="55"/>
      <c r="JV115" s="55"/>
      <c r="JW115" s="55"/>
      <c r="JX115" s="55"/>
      <c r="JY115" s="55"/>
      <c r="JZ115" s="55"/>
      <c r="KA115" s="55"/>
      <c r="KB115" s="55"/>
      <c r="KC115" s="55"/>
      <c r="KD115" s="55"/>
      <c r="KE115" s="55"/>
      <c r="KF115" s="55"/>
      <c r="KG115" s="55"/>
      <c r="KH115" s="55"/>
      <c r="KI115" s="55"/>
      <c r="KJ115" s="55"/>
      <c r="KK115" s="55"/>
      <c r="KL115" s="55"/>
      <c r="KM115" s="55"/>
      <c r="KN115" s="55"/>
      <c r="KO115" s="55"/>
      <c r="KP115" s="55"/>
      <c r="KQ115" s="55"/>
      <c r="KR115" s="55"/>
      <c r="KS115" s="55"/>
      <c r="KT115" s="55"/>
      <c r="KU115" s="55"/>
      <c r="KV115" s="55"/>
      <c r="KW115" s="55"/>
      <c r="KX115" s="55"/>
      <c r="KY115" s="55"/>
      <c r="KZ115" s="55"/>
      <c r="LA115" s="55"/>
      <c r="LB115" s="55"/>
      <c r="LC115" s="55"/>
      <c r="LD115" s="55"/>
      <c r="LE115" s="55"/>
      <c r="LF115" s="55"/>
      <c r="LG115" s="55"/>
      <c r="LH115" s="55"/>
      <c r="LI115" s="55"/>
      <c r="LJ115" s="55"/>
      <c r="LK115" s="55"/>
      <c r="LL115" s="55"/>
      <c r="LM115" s="55"/>
      <c r="LN115" s="55"/>
      <c r="LO115" s="55"/>
      <c r="LP115" s="55"/>
      <c r="LQ115" s="55"/>
      <c r="LR115" s="55"/>
      <c r="LS115" s="55"/>
      <c r="LT115" s="55"/>
      <c r="LU115" s="55"/>
      <c r="LV115" s="55"/>
      <c r="LW115" s="55"/>
      <c r="LX115" s="55"/>
      <c r="LY115" s="55"/>
      <c r="LZ115" s="55"/>
      <c r="MA115" s="55"/>
      <c r="MB115" s="55"/>
      <c r="MC115" s="55"/>
      <c r="MD115" s="55"/>
      <c r="ME115" s="55"/>
      <c r="MF115" s="55"/>
      <c r="MG115" s="55"/>
      <c r="MH115" s="55"/>
      <c r="MI115" s="55"/>
      <c r="MJ115" s="55"/>
      <c r="MK115" s="55"/>
      <c r="ML115" s="55"/>
      <c r="MM115" s="55"/>
      <c r="MN115" s="55"/>
      <c r="MO115" s="55"/>
      <c r="MP115" s="55"/>
      <c r="MQ115" s="55"/>
      <c r="MR115" s="55"/>
      <c r="MS115" s="55"/>
      <c r="MT115" s="55"/>
      <c r="MU115" s="55"/>
      <c r="MV115" s="55"/>
      <c r="MW115" s="55"/>
      <c r="MX115" s="55"/>
      <c r="MY115" s="55"/>
      <c r="MZ115" s="55"/>
      <c r="NA115" s="55"/>
      <c r="NB115" s="55"/>
      <c r="NC115" s="55"/>
      <c r="ND115" s="55"/>
      <c r="NE115" s="55"/>
      <c r="NF115" s="55"/>
      <c r="NG115" s="55"/>
      <c r="NH115" s="55"/>
      <c r="NI115" s="55"/>
      <c r="NJ115" s="55"/>
      <c r="NK115" s="55"/>
      <c r="NL115" s="55"/>
      <c r="NM115" s="55"/>
      <c r="NN115" s="55"/>
      <c r="NO115" s="55"/>
      <c r="NP115" s="55"/>
      <c r="NQ115" s="55"/>
      <c r="NR115" s="55"/>
      <c r="NS115" s="55"/>
      <c r="NT115" s="55"/>
      <c r="NU115" s="55"/>
      <c r="NV115" s="55"/>
      <c r="NW115" s="55"/>
      <c r="NX115" s="55"/>
      <c r="NY115" s="55"/>
      <c r="NZ115" s="55"/>
      <c r="OA115" s="55"/>
      <c r="OB115" s="55"/>
      <c r="OC115" s="55"/>
      <c r="OD115" s="55"/>
      <c r="OE115" s="55"/>
      <c r="OF115" s="55"/>
      <c r="OG115" s="55"/>
      <c r="OH115" s="55"/>
      <c r="OI115" s="55"/>
      <c r="OJ115" s="55"/>
      <c r="OK115" s="55"/>
      <c r="OL115" s="55"/>
      <c r="OM115" s="55"/>
      <c r="ON115" s="55"/>
      <c r="OO115" s="55"/>
      <c r="OP115" s="55"/>
      <c r="OQ115" s="55"/>
      <c r="OR115" s="55"/>
      <c r="OS115" s="55"/>
      <c r="OT115" s="55"/>
      <c r="OU115" s="55"/>
      <c r="OV115" s="55"/>
      <c r="OW115" s="55"/>
      <c r="OX115" s="55"/>
      <c r="OY115" s="55"/>
      <c r="OZ115" s="55"/>
      <c r="PA115" s="55"/>
      <c r="PB115" s="55"/>
      <c r="PC115" s="55"/>
      <c r="PD115" s="55"/>
      <c r="PE115" s="55"/>
      <c r="PF115" s="55"/>
      <c r="PG115" s="55"/>
      <c r="PH115" s="55"/>
      <c r="PI115" s="55"/>
      <c r="PJ115" s="55"/>
      <c r="PK115" s="55"/>
      <c r="PL115" s="55"/>
      <c r="PM115" s="55"/>
      <c r="PN115" s="55"/>
      <c r="PO115" s="55"/>
      <c r="PP115" s="55"/>
      <c r="PQ115" s="55"/>
      <c r="PR115" s="55"/>
      <c r="PS115" s="55"/>
      <c r="PT115" s="55"/>
      <c r="PU115" s="55"/>
      <c r="PV115" s="55"/>
      <c r="PW115" s="55"/>
      <c r="PX115" s="55"/>
      <c r="PY115" s="55"/>
      <c r="PZ115" s="55"/>
      <c r="QA115" s="55"/>
      <c r="QB115" s="55"/>
      <c r="QC115" s="55"/>
      <c r="QD115" s="55"/>
      <c r="QE115" s="55"/>
      <c r="QF115" s="55"/>
      <c r="QG115" s="55"/>
      <c r="QH115" s="55"/>
      <c r="QI115" s="55"/>
      <c r="QJ115" s="55"/>
      <c r="QK115" s="55"/>
      <c r="QL115" s="55"/>
      <c r="QM115" s="55"/>
      <c r="QN115" s="55"/>
      <c r="QO115" s="55"/>
      <c r="QP115" s="55"/>
      <c r="QQ115" s="55"/>
      <c r="QR115" s="55"/>
      <c r="QS115" s="55"/>
      <c r="QT115" s="55"/>
      <c r="QU115" s="55"/>
      <c r="QV115" s="55"/>
      <c r="QW115" s="55"/>
      <c r="QX115" s="55"/>
      <c r="QY115" s="55"/>
      <c r="QZ115" s="55"/>
      <c r="RA115" s="55"/>
      <c r="RB115" s="55"/>
      <c r="RC115" s="55"/>
      <c r="RD115" s="55"/>
      <c r="RE115" s="55"/>
      <c r="RF115" s="55"/>
      <c r="RG115" s="55"/>
      <c r="RH115" s="55"/>
      <c r="RI115" s="55"/>
      <c r="RJ115" s="55"/>
      <c r="RK115" s="55"/>
      <c r="RL115" s="55"/>
      <c r="RM115" s="55"/>
      <c r="RN115" s="55"/>
      <c r="RO115" s="55"/>
      <c r="RP115" s="55"/>
      <c r="RQ115" s="55"/>
      <c r="RR115" s="55"/>
      <c r="RS115" s="55"/>
      <c r="RT115" s="55"/>
      <c r="RU115" s="55"/>
      <c r="RV115" s="55"/>
      <c r="RW115" s="55"/>
      <c r="RX115" s="55"/>
      <c r="RY115" s="55"/>
      <c r="RZ115" s="55"/>
      <c r="SA115" s="55"/>
      <c r="SB115" s="55"/>
      <c r="SC115" s="55"/>
      <c r="SD115" s="55"/>
      <c r="SE115" s="55"/>
      <c r="SF115" s="55"/>
      <c r="SG115" s="55"/>
      <c r="SH115" s="55"/>
      <c r="SI115" s="55"/>
      <c r="SJ115" s="55"/>
      <c r="SK115" s="55"/>
      <c r="SL115" s="55"/>
      <c r="SM115" s="55"/>
      <c r="SN115" s="55"/>
      <c r="SO115" s="55"/>
      <c r="SP115" s="55"/>
      <c r="SQ115" s="55"/>
      <c r="SR115" s="55"/>
      <c r="SS115" s="55"/>
      <c r="ST115" s="55"/>
      <c r="SU115" s="55"/>
      <c r="SV115" s="55"/>
      <c r="SW115" s="55"/>
      <c r="SX115" s="55"/>
      <c r="SY115" s="55"/>
      <c r="SZ115" s="55"/>
      <c r="TA115" s="55"/>
      <c r="TB115" s="55"/>
      <c r="TC115" s="55"/>
      <c r="TD115" s="55"/>
      <c r="TE115" s="55"/>
      <c r="TF115" s="55"/>
      <c r="TG115" s="55"/>
      <c r="TH115" s="55"/>
      <c r="TI115" s="55"/>
      <c r="TJ115" s="55"/>
      <c r="TK115" s="55"/>
      <c r="TL115" s="55"/>
      <c r="TM115" s="55"/>
      <c r="TN115" s="55"/>
      <c r="TO115" s="55"/>
      <c r="TP115" s="55"/>
      <c r="TQ115" s="55"/>
      <c r="TR115" s="55"/>
      <c r="TS115" s="55"/>
      <c r="TT115" s="55"/>
      <c r="TU115" s="55"/>
      <c r="TV115" s="55"/>
      <c r="TW115" s="55"/>
      <c r="TX115" s="55"/>
      <c r="TY115" s="55"/>
      <c r="TZ115" s="55"/>
      <c r="UA115" s="55"/>
      <c r="UB115" s="55"/>
      <c r="UC115" s="55"/>
      <c r="UD115" s="55"/>
      <c r="UE115" s="55"/>
      <c r="UF115" s="55"/>
      <c r="UG115" s="55"/>
      <c r="UH115" s="55"/>
      <c r="UI115" s="55"/>
      <c r="UJ115" s="55"/>
      <c r="UK115" s="55"/>
      <c r="UL115" s="55"/>
      <c r="UM115" s="55"/>
      <c r="UN115" s="55"/>
      <c r="UO115" s="55"/>
      <c r="UP115" s="55"/>
      <c r="UQ115" s="55"/>
      <c r="UR115" s="55"/>
      <c r="US115" s="55"/>
      <c r="UT115" s="55"/>
      <c r="UU115" s="55"/>
      <c r="UV115" s="55"/>
      <c r="UW115" s="55"/>
      <c r="UX115" s="55"/>
      <c r="UY115" s="55"/>
      <c r="UZ115" s="55"/>
      <c r="VA115" s="55"/>
      <c r="VB115" s="55"/>
      <c r="VC115" s="55"/>
      <c r="VD115" s="55"/>
      <c r="VE115" s="55"/>
      <c r="VF115" s="55"/>
      <c r="VG115" s="55"/>
      <c r="VH115" s="55"/>
      <c r="VI115" s="55"/>
      <c r="VJ115" s="55"/>
      <c r="VK115" s="55"/>
      <c r="VL115" s="55"/>
      <c r="VM115" s="55"/>
      <c r="VN115" s="55"/>
      <c r="VO115" s="55"/>
      <c r="VP115" s="55"/>
      <c r="VQ115" s="55"/>
      <c r="VR115" s="55"/>
      <c r="VS115" s="55"/>
      <c r="VT115" s="55"/>
      <c r="VU115" s="55"/>
      <c r="VV115" s="55"/>
      <c r="VW115" s="55"/>
      <c r="VX115" s="55"/>
      <c r="VY115" s="55"/>
      <c r="VZ115" s="55"/>
      <c r="WA115" s="55"/>
      <c r="WB115" s="55"/>
      <c r="WC115" s="55"/>
      <c r="WD115" s="55"/>
      <c r="WE115" s="55"/>
      <c r="WF115" s="55"/>
      <c r="WG115" s="55"/>
      <c r="WH115" s="55"/>
      <c r="WI115" s="55"/>
      <c r="WJ115" s="55"/>
      <c r="WK115" s="55"/>
      <c r="WL115" s="55"/>
      <c r="WM115" s="55"/>
      <c r="WN115" s="55"/>
      <c r="WO115" s="55"/>
      <c r="WP115" s="55"/>
      <c r="WQ115" s="55"/>
      <c r="WR115" s="55"/>
      <c r="WS115" s="55"/>
      <c r="WT115" s="55"/>
      <c r="WU115" s="55"/>
      <c r="WV115" s="55"/>
      <c r="WW115" s="55"/>
      <c r="WX115" s="55"/>
      <c r="WY115" s="55"/>
      <c r="WZ115" s="55"/>
      <c r="XA115" s="55"/>
      <c r="XB115" s="55"/>
      <c r="XC115" s="55"/>
      <c r="XD115" s="55"/>
      <c r="XE115" s="55"/>
      <c r="XF115" s="55"/>
      <c r="XG115" s="55"/>
      <c r="XH115" s="55"/>
      <c r="XI115" s="55"/>
      <c r="XJ115" s="55"/>
      <c r="XK115" s="55"/>
      <c r="XL115" s="55"/>
      <c r="XM115" s="55"/>
      <c r="XN115" s="55"/>
      <c r="XO115" s="55"/>
      <c r="XP115" s="55"/>
      <c r="XQ115" s="55"/>
      <c r="XR115" s="55"/>
      <c r="XS115" s="55"/>
      <c r="XT115" s="55"/>
      <c r="XU115" s="55"/>
      <c r="XV115" s="55"/>
      <c r="XW115" s="55"/>
      <c r="XX115" s="55"/>
      <c r="XY115" s="55"/>
      <c r="XZ115" s="55"/>
      <c r="YA115" s="55"/>
      <c r="YB115" s="55"/>
      <c r="YC115" s="55"/>
      <c r="YD115" s="55"/>
      <c r="YE115" s="55"/>
      <c r="YF115" s="55"/>
      <c r="YG115" s="55"/>
      <c r="YH115" s="55"/>
      <c r="YI115" s="55"/>
      <c r="YJ115" s="55"/>
      <c r="YK115" s="55"/>
      <c r="YL115" s="55"/>
      <c r="YM115" s="55"/>
      <c r="YN115" s="55"/>
      <c r="YO115" s="55"/>
      <c r="YP115" s="55"/>
      <c r="YQ115" s="55"/>
      <c r="YR115" s="55"/>
      <c r="YS115" s="55"/>
      <c r="YT115" s="55"/>
      <c r="YU115" s="55"/>
      <c r="YV115" s="55"/>
      <c r="YW115" s="55"/>
      <c r="YX115" s="55"/>
      <c r="YY115" s="55"/>
      <c r="YZ115" s="55"/>
      <c r="ZA115" s="55"/>
      <c r="ZB115" s="55"/>
      <c r="ZC115" s="55"/>
      <c r="ZD115" s="55"/>
      <c r="ZE115" s="55"/>
      <c r="ZF115" s="55"/>
      <c r="ZG115" s="55"/>
      <c r="ZH115" s="55"/>
      <c r="ZI115" s="55"/>
      <c r="ZJ115" s="55"/>
      <c r="ZK115" s="55"/>
      <c r="ZL115" s="55"/>
      <c r="ZM115" s="55"/>
      <c r="ZN115" s="55"/>
      <c r="ZO115" s="55"/>
      <c r="ZP115" s="55"/>
      <c r="ZQ115" s="55"/>
      <c r="ZR115" s="55"/>
      <c r="ZS115" s="55"/>
      <c r="ZT115" s="55"/>
      <c r="ZU115" s="55"/>
      <c r="ZV115" s="55"/>
      <c r="ZW115" s="55"/>
      <c r="ZX115" s="55"/>
      <c r="ZY115" s="55"/>
      <c r="ZZ115" s="55"/>
      <c r="AAA115" s="55"/>
      <c r="AAB115" s="55"/>
      <c r="AAC115" s="55"/>
      <c r="AAD115" s="55"/>
      <c r="AAE115" s="55"/>
      <c r="AAF115" s="55"/>
      <c r="AAG115" s="55"/>
      <c r="AAH115" s="55"/>
      <c r="AAI115" s="55"/>
      <c r="AAJ115" s="55"/>
      <c r="AAK115" s="55"/>
      <c r="AAL115" s="55"/>
      <c r="AAM115" s="55"/>
      <c r="AAN115" s="55"/>
      <c r="AAO115" s="55"/>
      <c r="AAP115" s="55"/>
      <c r="AAQ115" s="55"/>
      <c r="AAR115" s="55"/>
      <c r="AAS115" s="55"/>
      <c r="AAT115" s="55"/>
      <c r="AAU115" s="55"/>
      <c r="AAV115" s="55"/>
      <c r="AAW115" s="55"/>
      <c r="AAX115" s="55"/>
      <c r="AAY115" s="55"/>
      <c r="AAZ115" s="55"/>
      <c r="ABA115" s="55"/>
      <c r="ABB115" s="55"/>
      <c r="ABC115" s="55"/>
      <c r="ABD115" s="55"/>
      <c r="ABE115" s="55"/>
      <c r="ABF115" s="55"/>
      <c r="ABG115" s="55"/>
      <c r="ABH115" s="55"/>
      <c r="ABI115" s="55"/>
      <c r="ABJ115" s="55"/>
      <c r="ABK115" s="55"/>
      <c r="ABL115" s="55"/>
      <c r="ABM115" s="55"/>
      <c r="ABN115" s="55"/>
      <c r="ABO115" s="55"/>
      <c r="ABP115" s="55"/>
      <c r="ABQ115" s="55"/>
      <c r="ABR115" s="55"/>
      <c r="ABS115" s="55"/>
      <c r="ABT115" s="55"/>
      <c r="ABU115" s="55"/>
      <c r="ABV115" s="55"/>
      <c r="ABW115" s="55"/>
      <c r="ABX115" s="55"/>
      <c r="ABY115" s="55"/>
      <c r="ABZ115" s="55"/>
      <c r="ACA115" s="55"/>
      <c r="ACB115" s="55"/>
      <c r="ACC115" s="55"/>
      <c r="ACD115" s="55"/>
      <c r="ACE115" s="55"/>
      <c r="ACF115" s="55"/>
      <c r="ACG115" s="55"/>
      <c r="ACH115" s="55"/>
      <c r="ACI115" s="55"/>
      <c r="ACJ115" s="55"/>
      <c r="ACK115" s="55"/>
      <c r="ACL115" s="55"/>
      <c r="ACM115" s="55"/>
      <c r="ACN115" s="55"/>
      <c r="ACO115" s="55"/>
      <c r="ACP115" s="55"/>
      <c r="ACQ115" s="55"/>
      <c r="ACR115" s="55"/>
      <c r="ACS115" s="55"/>
      <c r="ACT115" s="55"/>
      <c r="ACU115" s="55"/>
      <c r="ACV115" s="55"/>
      <c r="ACW115" s="55"/>
      <c r="ACX115" s="55"/>
      <c r="ACY115" s="55"/>
      <c r="ACZ115" s="55"/>
      <c r="ADA115" s="55"/>
      <c r="ADB115" s="55"/>
      <c r="ADC115" s="55"/>
      <c r="ADD115" s="55"/>
      <c r="ADE115" s="55"/>
      <c r="ADF115" s="55"/>
      <c r="ADG115" s="55"/>
      <c r="ADH115" s="55"/>
      <c r="ADI115" s="55"/>
      <c r="ADJ115" s="55"/>
      <c r="ADK115" s="55"/>
      <c r="ADL115" s="55"/>
      <c r="ADM115" s="55"/>
      <c r="ADN115" s="55"/>
      <c r="ADO115" s="55"/>
      <c r="ADP115" s="55"/>
      <c r="ADQ115" s="55"/>
      <c r="ADR115" s="55"/>
      <c r="ADS115" s="55"/>
      <c r="ADT115" s="55"/>
      <c r="ADU115" s="55"/>
      <c r="ADV115" s="55"/>
      <c r="ADW115" s="55"/>
      <c r="ADX115" s="55"/>
      <c r="ADY115" s="55"/>
      <c r="ADZ115" s="55"/>
      <c r="AEA115" s="55"/>
      <c r="AEB115" s="55"/>
      <c r="AEC115" s="55"/>
      <c r="AED115" s="55"/>
      <c r="AEE115" s="55"/>
      <c r="AEF115" s="55"/>
      <c r="AEG115" s="55"/>
      <c r="AEH115" s="55"/>
      <c r="AEI115" s="55"/>
      <c r="AEJ115" s="55"/>
      <c r="AEK115" s="55"/>
      <c r="AEL115" s="55"/>
      <c r="AEM115" s="55"/>
      <c r="AEN115" s="55"/>
      <c r="AEO115" s="55"/>
      <c r="AEP115" s="55"/>
      <c r="AEQ115" s="55"/>
      <c r="AER115" s="55"/>
      <c r="AES115" s="55"/>
      <c r="AET115" s="55"/>
      <c r="AEU115" s="55"/>
      <c r="AEV115" s="55"/>
      <c r="AEW115" s="55"/>
      <c r="AEX115" s="55"/>
      <c r="AEY115" s="55"/>
      <c r="AEZ115" s="55"/>
      <c r="AFA115" s="55"/>
      <c r="AFB115" s="55"/>
      <c r="AFC115" s="55"/>
      <c r="AFD115" s="55"/>
      <c r="AFE115" s="55"/>
      <c r="AFF115" s="55"/>
      <c r="AFG115" s="55"/>
      <c r="AFH115" s="55"/>
      <c r="AFI115" s="55"/>
      <c r="AFJ115" s="55"/>
      <c r="AFK115" s="55"/>
      <c r="AFL115" s="55"/>
      <c r="AFM115" s="55"/>
      <c r="AFN115" s="55"/>
      <c r="AFO115" s="55"/>
      <c r="AFP115" s="55"/>
      <c r="AFQ115" s="55"/>
      <c r="AFR115" s="55"/>
      <c r="AFS115" s="55"/>
      <c r="AFT115" s="55"/>
      <c r="AFU115" s="55"/>
      <c r="AFV115" s="55"/>
      <c r="AFW115" s="55"/>
      <c r="AFX115" s="55"/>
      <c r="AFY115" s="55"/>
      <c r="AFZ115" s="55"/>
      <c r="AGA115" s="55"/>
      <c r="AGB115" s="55"/>
      <c r="AGC115" s="55"/>
      <c r="AGD115" s="55"/>
      <c r="AGE115" s="55"/>
      <c r="AGF115" s="55"/>
      <c r="AGG115" s="55"/>
      <c r="AGH115" s="55"/>
      <c r="AGI115" s="55"/>
      <c r="AGJ115" s="55"/>
      <c r="AGK115" s="55"/>
      <c r="AGL115" s="55"/>
      <c r="AGM115" s="55"/>
      <c r="AGN115" s="55"/>
      <c r="AGO115" s="55"/>
      <c r="AGP115" s="55"/>
      <c r="AGQ115" s="55"/>
      <c r="AGR115" s="55"/>
      <c r="AGS115" s="55"/>
      <c r="AGT115" s="55"/>
      <c r="AGU115" s="55"/>
      <c r="AGV115" s="55"/>
      <c r="AGW115" s="55"/>
      <c r="AGX115" s="55"/>
      <c r="AGY115" s="55"/>
      <c r="AGZ115" s="55"/>
      <c r="AHA115" s="55"/>
      <c r="AHB115" s="55"/>
      <c r="AHC115" s="55"/>
      <c r="AHD115" s="55"/>
      <c r="AHE115" s="55"/>
      <c r="AHF115" s="55"/>
      <c r="AHG115" s="55"/>
      <c r="AHH115" s="55"/>
      <c r="AHI115" s="55"/>
      <c r="AHJ115" s="55"/>
      <c r="AHK115" s="55"/>
      <c r="AHL115" s="55"/>
      <c r="AHM115" s="55"/>
      <c r="AHN115" s="55"/>
      <c r="AHO115" s="55"/>
      <c r="AHP115" s="55"/>
      <c r="AHQ115" s="55"/>
      <c r="AHR115" s="55"/>
      <c r="AHS115" s="55"/>
      <c r="AHT115" s="55"/>
      <c r="AHU115" s="55"/>
      <c r="AHV115" s="55"/>
      <c r="AHW115" s="55"/>
      <c r="AHX115" s="55"/>
      <c r="AHY115" s="55"/>
      <c r="AHZ115" s="55"/>
      <c r="AIA115" s="55"/>
      <c r="AIB115" s="55"/>
      <c r="AIC115" s="55"/>
      <c r="AID115" s="55"/>
      <c r="AIE115" s="55"/>
      <c r="AIF115" s="55"/>
      <c r="AIG115" s="55"/>
      <c r="AIH115" s="55"/>
      <c r="AII115" s="55"/>
      <c r="AIJ115" s="55"/>
      <c r="AIK115" s="55"/>
      <c r="AIL115" s="55"/>
      <c r="AIM115" s="55"/>
      <c r="AIN115" s="55"/>
      <c r="AIO115" s="55"/>
      <c r="AIP115" s="55"/>
      <c r="AIQ115" s="55"/>
      <c r="AIR115" s="55"/>
      <c r="AIS115" s="55"/>
      <c r="AIT115" s="55"/>
      <c r="AIU115" s="55"/>
      <c r="AIV115" s="55"/>
      <c r="AIW115" s="55"/>
      <c r="AIX115" s="55"/>
      <c r="AIY115" s="55"/>
      <c r="AIZ115" s="55"/>
      <c r="AJA115" s="55"/>
      <c r="AJB115" s="55"/>
      <c r="AJC115" s="55"/>
      <c r="AJD115" s="55"/>
      <c r="AJE115" s="55"/>
      <c r="AJF115" s="55"/>
      <c r="AJG115" s="55"/>
      <c r="AJH115" s="55"/>
      <c r="AJI115" s="55"/>
      <c r="AJJ115" s="55"/>
      <c r="AJK115" s="55"/>
      <c r="AJL115" s="55"/>
      <c r="AJM115" s="55"/>
      <c r="AJN115" s="55"/>
      <c r="AJO115" s="55"/>
      <c r="AJP115" s="55"/>
      <c r="AJQ115" s="55"/>
      <c r="AJR115" s="55"/>
      <c r="AJS115" s="55"/>
      <c r="AJT115" s="55"/>
      <c r="AJU115" s="55"/>
      <c r="AJV115" s="55"/>
      <c r="AJW115" s="55"/>
      <c r="AJX115" s="55"/>
      <c r="AJY115" s="55"/>
      <c r="AJZ115" s="55"/>
      <c r="AKA115" s="55"/>
      <c r="AKB115" s="55"/>
      <c r="AKC115" s="55"/>
      <c r="AKD115" s="55"/>
      <c r="AKE115" s="55"/>
      <c r="AKF115" s="55"/>
      <c r="AKG115" s="55"/>
      <c r="AKH115" s="55"/>
      <c r="AKI115" s="55"/>
      <c r="AKJ115" s="55"/>
      <c r="AKK115" s="55"/>
      <c r="AKL115" s="55"/>
      <c r="AKM115" s="55"/>
      <c r="AKN115" s="55"/>
      <c r="AKO115" s="55"/>
      <c r="AKP115" s="55"/>
      <c r="AKQ115" s="55"/>
      <c r="AKR115" s="55"/>
      <c r="AKS115" s="55"/>
      <c r="AKT115" s="55"/>
      <c r="AKU115" s="55"/>
      <c r="AKV115" s="55"/>
      <c r="AKW115" s="55"/>
      <c r="AKX115" s="55"/>
      <c r="AKY115" s="55"/>
      <c r="AKZ115" s="55"/>
      <c r="ALA115" s="55"/>
      <c r="ALB115" s="55"/>
      <c r="ALC115" s="55"/>
      <c r="ALD115" s="55"/>
      <c r="ALE115" s="55"/>
      <c r="ALF115" s="55"/>
      <c r="ALG115" s="55"/>
      <c r="ALH115" s="55"/>
      <c r="ALI115" s="55"/>
      <c r="ALJ115" s="55"/>
      <c r="ALK115" s="55"/>
      <c r="ALL115" s="55"/>
      <c r="ALM115" s="55"/>
      <c r="ALN115" s="55"/>
      <c r="ALO115" s="55"/>
      <c r="ALP115" s="55"/>
      <c r="ALQ115" s="55"/>
      <c r="ALR115" s="55"/>
      <c r="ALS115" s="55"/>
      <c r="ALT115" s="55"/>
      <c r="ALU115" s="55"/>
      <c r="ALV115" s="55"/>
      <c r="ALW115" s="55"/>
      <c r="ALX115" s="55"/>
      <c r="ALY115" s="55"/>
      <c r="ALZ115" s="55"/>
      <c r="AMA115" s="55"/>
      <c r="AMB115" s="55"/>
      <c r="AMC115" s="55"/>
      <c r="AMD115" s="55"/>
      <c r="AME115" s="55"/>
      <c r="AMF115" s="55"/>
      <c r="AMG115" s="55"/>
      <c r="AMH115" s="55"/>
      <c r="AMI115" s="55"/>
      <c r="AMJ115" s="55"/>
      <c r="AMK115" s="55"/>
      <c r="AML115" s="55"/>
      <c r="AMM115" s="55"/>
      <c r="AMN115" s="55"/>
      <c r="AMO115" s="55"/>
      <c r="AMP115" s="55"/>
      <c r="AMQ115" s="55"/>
      <c r="AMR115" s="55"/>
      <c r="AMS115" s="55"/>
      <c r="AMT115" s="55"/>
      <c r="AMU115" s="55"/>
      <c r="AMV115" s="55"/>
      <c r="AMW115" s="55"/>
      <c r="AMX115" s="55"/>
      <c r="AMY115" s="55"/>
      <c r="AMZ115" s="55"/>
      <c r="ANA115" s="55"/>
      <c r="ANB115" s="55"/>
      <c r="ANC115" s="55"/>
      <c r="AND115" s="55"/>
      <c r="ANE115" s="55"/>
      <c r="ANF115" s="55"/>
      <c r="ANG115" s="55"/>
      <c r="ANH115" s="55"/>
      <c r="ANI115" s="55"/>
      <c r="ANJ115" s="55"/>
      <c r="ANK115" s="55"/>
      <c r="ANL115" s="55"/>
      <c r="ANM115" s="55"/>
      <c r="ANN115" s="55"/>
      <c r="ANO115" s="55"/>
      <c r="ANP115" s="55"/>
      <c r="ANQ115" s="55"/>
      <c r="ANR115" s="55"/>
      <c r="ANS115" s="55"/>
      <c r="ANT115" s="55"/>
      <c r="ANU115" s="55"/>
      <c r="ANV115" s="55"/>
      <c r="ANW115" s="55"/>
      <c r="ANX115" s="55"/>
      <c r="ANY115" s="55"/>
      <c r="ANZ115" s="55"/>
      <c r="AOA115" s="55"/>
      <c r="AOB115" s="55"/>
      <c r="AOC115" s="55"/>
      <c r="AOD115" s="55"/>
      <c r="AOE115" s="55"/>
      <c r="AOF115" s="55"/>
      <c r="AOG115" s="55"/>
      <c r="AOH115" s="55"/>
      <c r="AOI115" s="55"/>
      <c r="AOJ115" s="55"/>
      <c r="AOK115" s="55"/>
      <c r="AOL115" s="55"/>
      <c r="AOM115" s="55"/>
      <c r="AON115" s="55"/>
      <c r="AOO115" s="55"/>
      <c r="AOP115" s="55"/>
      <c r="AOQ115" s="55"/>
      <c r="AOR115" s="55"/>
      <c r="AOS115" s="55"/>
      <c r="AOT115" s="55"/>
      <c r="AOU115" s="55"/>
      <c r="AOV115" s="55"/>
      <c r="AOW115" s="55"/>
      <c r="AOX115" s="55"/>
      <c r="AOY115" s="55"/>
      <c r="AOZ115" s="55"/>
      <c r="APA115" s="55"/>
      <c r="APB115" s="55"/>
      <c r="APC115" s="55"/>
      <c r="APD115" s="55"/>
      <c r="APE115" s="55"/>
      <c r="APF115" s="55"/>
      <c r="APG115" s="55"/>
      <c r="APH115" s="55"/>
      <c r="API115" s="55"/>
      <c r="APJ115" s="55"/>
      <c r="APK115" s="55"/>
      <c r="APL115" s="55"/>
      <c r="APM115" s="55"/>
      <c r="APN115" s="55"/>
      <c r="APO115" s="55"/>
      <c r="APP115" s="55"/>
      <c r="APQ115" s="55"/>
      <c r="APR115" s="55"/>
      <c r="APS115" s="55"/>
      <c r="APT115" s="55"/>
      <c r="APU115" s="55"/>
      <c r="APV115" s="55"/>
      <c r="APW115" s="55"/>
      <c r="APX115" s="55"/>
      <c r="APY115" s="55"/>
      <c r="APZ115" s="55"/>
      <c r="AQA115" s="55"/>
      <c r="AQB115" s="55"/>
      <c r="AQC115" s="55"/>
      <c r="AQD115" s="55"/>
      <c r="AQE115" s="55"/>
      <c r="AQF115" s="55"/>
      <c r="AQG115" s="55"/>
      <c r="AQH115" s="55"/>
      <c r="AQI115" s="55"/>
      <c r="AQJ115" s="55"/>
      <c r="AQK115" s="55"/>
      <c r="AQL115" s="55"/>
      <c r="AQM115" s="55"/>
      <c r="AQN115" s="55"/>
      <c r="AQO115" s="55"/>
      <c r="AQP115" s="55"/>
      <c r="AQQ115" s="55"/>
      <c r="AQR115" s="55"/>
      <c r="AQS115" s="55"/>
      <c r="AQT115" s="55"/>
      <c r="AQU115" s="55"/>
      <c r="AQV115" s="55"/>
      <c r="AQW115" s="55"/>
      <c r="AQX115" s="55"/>
      <c r="AQY115" s="55"/>
      <c r="AQZ115" s="55"/>
      <c r="ARA115" s="55"/>
      <c r="ARB115" s="55"/>
      <c r="ARC115" s="55"/>
      <c r="ARD115" s="55"/>
      <c r="ARE115" s="55"/>
      <c r="ARF115" s="55"/>
      <c r="ARG115" s="55"/>
      <c r="ARH115" s="55"/>
      <c r="ARI115" s="55"/>
      <c r="ARJ115" s="55"/>
      <c r="ARK115" s="55"/>
      <c r="ARL115" s="55"/>
      <c r="ARM115" s="55"/>
      <c r="ARN115" s="55"/>
      <c r="ARO115" s="55"/>
      <c r="ARP115" s="55"/>
      <c r="ARQ115" s="55"/>
      <c r="ARR115" s="55"/>
      <c r="ARS115" s="55"/>
      <c r="ART115" s="55"/>
      <c r="ARU115" s="55"/>
      <c r="ARV115" s="55"/>
      <c r="ARW115" s="55"/>
      <c r="ARX115" s="55"/>
      <c r="ARY115" s="55"/>
      <c r="ARZ115" s="55"/>
      <c r="ASA115" s="55"/>
      <c r="ASB115" s="55"/>
      <c r="ASC115" s="55"/>
      <c r="ASD115" s="55"/>
      <c r="ASE115" s="55"/>
      <c r="ASF115" s="55"/>
      <c r="ASG115" s="55"/>
      <c r="ASH115" s="55"/>
      <c r="ASI115" s="55"/>
      <c r="ASJ115" s="55"/>
      <c r="ASK115" s="55"/>
      <c r="ASL115" s="55"/>
      <c r="ASM115" s="55"/>
      <c r="ASN115" s="55"/>
      <c r="ASO115" s="55"/>
      <c r="ASP115" s="55"/>
      <c r="ASQ115" s="55"/>
      <c r="ASR115" s="55"/>
      <c r="ASS115" s="55"/>
      <c r="AST115" s="55"/>
      <c r="ASU115" s="55"/>
      <c r="ASV115" s="55"/>
      <c r="ASW115" s="55"/>
      <c r="ASX115" s="55"/>
      <c r="ASY115" s="55"/>
    </row>
    <row r="116" spans="1:1195" x14ac:dyDescent="0.35">
      <c r="B116" s="350" t="s">
        <v>280</v>
      </c>
      <c r="C116" s="192" t="s">
        <v>174</v>
      </c>
      <c r="D116" s="192" t="s">
        <v>281</v>
      </c>
      <c r="E116" s="56"/>
      <c r="F116" s="56"/>
      <c r="G116" s="56"/>
      <c r="H116" s="56"/>
      <c r="I116" s="56"/>
      <c r="J116" s="56"/>
      <c r="K116" s="56"/>
      <c r="L116" s="56"/>
    </row>
    <row r="117" spans="1:1195" s="166" customFormat="1" x14ac:dyDescent="0.3">
      <c r="A117" s="154"/>
      <c r="B117" s="349"/>
      <c r="C117" s="205" t="s">
        <v>282</v>
      </c>
      <c r="D117" s="206" t="s">
        <v>281</v>
      </c>
      <c r="E117" s="56"/>
      <c r="F117" s="56"/>
      <c r="G117" s="56"/>
      <c r="H117" s="56"/>
      <c r="I117" s="56"/>
      <c r="J117" s="56"/>
      <c r="K117" s="56"/>
      <c r="L117" s="56"/>
      <c r="M117" s="154"/>
      <c r="N117" s="154"/>
      <c r="O117" s="154"/>
      <c r="P117" s="154"/>
      <c r="Q117" s="154"/>
      <c r="R117" s="154"/>
      <c r="S117" s="154"/>
      <c r="T117" s="154"/>
      <c r="U117" s="154"/>
      <c r="V117" s="154"/>
      <c r="W117" s="154"/>
      <c r="X117" s="154"/>
      <c r="Y117" s="154"/>
      <c r="Z117" s="154"/>
      <c r="AA117" s="154"/>
      <c r="AB117" s="154"/>
      <c r="AC117" s="154"/>
      <c r="AD117" s="154"/>
      <c r="AE117" s="154"/>
      <c r="AF117" s="154"/>
      <c r="AG117" s="154"/>
      <c r="AH117" s="154"/>
      <c r="AI117" s="154"/>
      <c r="AJ117" s="154"/>
      <c r="AK117" s="154"/>
      <c r="AL117" s="154"/>
      <c r="AM117" s="154"/>
      <c r="AN117" s="154"/>
      <c r="AO117" s="154"/>
      <c r="AP117" s="154"/>
      <c r="AQ117" s="154"/>
      <c r="AR117" s="154"/>
      <c r="AS117" s="154"/>
      <c r="AT117" s="154"/>
      <c r="AU117" s="154"/>
      <c r="AV117" s="154"/>
      <c r="AW117" s="154"/>
      <c r="AX117" s="154"/>
      <c r="AY117" s="154"/>
      <c r="AZ117" s="154"/>
      <c r="BA117" s="154"/>
      <c r="BB117" s="154"/>
      <c r="BC117" s="154"/>
      <c r="BD117" s="154"/>
      <c r="BE117" s="154"/>
      <c r="BF117" s="154"/>
      <c r="BG117" s="154"/>
      <c r="BH117" s="154"/>
      <c r="BI117" s="154"/>
      <c r="BJ117" s="154"/>
      <c r="BK117" s="154"/>
      <c r="BL117" s="154"/>
      <c r="BM117" s="154"/>
      <c r="BN117" s="154"/>
      <c r="BO117" s="154"/>
      <c r="BP117" s="154"/>
      <c r="BQ117" s="154"/>
      <c r="BR117" s="154"/>
      <c r="BS117" s="154"/>
      <c r="BT117" s="154"/>
      <c r="BU117" s="154"/>
      <c r="BV117" s="154"/>
      <c r="BW117" s="154"/>
      <c r="BX117" s="154"/>
      <c r="BY117" s="154"/>
      <c r="BZ117" s="154"/>
      <c r="CA117" s="154"/>
      <c r="CB117" s="154"/>
      <c r="CC117" s="154"/>
      <c r="CD117" s="154"/>
      <c r="CE117" s="154"/>
      <c r="CF117" s="154"/>
      <c r="CG117" s="154"/>
      <c r="CH117" s="154"/>
      <c r="CI117" s="154"/>
      <c r="CJ117" s="154"/>
      <c r="CK117" s="154"/>
      <c r="CL117" s="154"/>
      <c r="CM117" s="154"/>
      <c r="CN117" s="154"/>
      <c r="CO117" s="154"/>
      <c r="CP117" s="154"/>
      <c r="CQ117" s="154"/>
      <c r="CR117" s="154"/>
      <c r="CS117" s="154"/>
      <c r="CT117" s="154"/>
      <c r="CU117" s="154"/>
      <c r="CV117" s="154"/>
      <c r="CW117" s="154"/>
      <c r="CX117" s="154"/>
      <c r="CY117" s="154"/>
      <c r="CZ117" s="154"/>
      <c r="DA117" s="154"/>
      <c r="DB117" s="154"/>
      <c r="DC117" s="154"/>
      <c r="DD117" s="154"/>
      <c r="DE117" s="154"/>
      <c r="DF117" s="154"/>
      <c r="DG117" s="154"/>
      <c r="DH117" s="154"/>
      <c r="DI117" s="154"/>
      <c r="DJ117" s="154"/>
      <c r="DK117" s="154"/>
      <c r="DL117" s="154"/>
      <c r="DM117" s="154"/>
      <c r="DN117" s="154"/>
      <c r="DO117" s="154"/>
      <c r="DP117" s="154"/>
      <c r="DQ117" s="154"/>
      <c r="DR117" s="154"/>
      <c r="DS117" s="154"/>
      <c r="DT117" s="154"/>
      <c r="DU117" s="154"/>
      <c r="DV117" s="154"/>
      <c r="DW117" s="154"/>
      <c r="DX117" s="154"/>
      <c r="DY117" s="154"/>
      <c r="DZ117" s="154"/>
      <c r="EA117" s="154"/>
      <c r="EB117" s="154"/>
      <c r="EC117" s="154"/>
      <c r="ED117" s="154"/>
      <c r="EE117" s="154"/>
      <c r="EF117" s="154"/>
      <c r="EG117" s="154"/>
      <c r="EH117" s="154"/>
      <c r="EI117" s="154"/>
      <c r="EJ117" s="154"/>
      <c r="EK117" s="154"/>
      <c r="EL117" s="154"/>
      <c r="EM117" s="154"/>
      <c r="EN117" s="154"/>
      <c r="EO117" s="154"/>
      <c r="EP117" s="154"/>
      <c r="EQ117" s="154"/>
      <c r="ER117" s="154"/>
      <c r="ES117" s="154"/>
      <c r="ET117" s="154"/>
      <c r="EU117" s="154"/>
      <c r="EV117" s="154"/>
      <c r="EW117" s="154"/>
      <c r="EX117" s="154"/>
      <c r="EY117" s="154"/>
      <c r="EZ117" s="154"/>
      <c r="FA117" s="154"/>
      <c r="FB117" s="154"/>
      <c r="FC117" s="154"/>
      <c r="FD117" s="154"/>
      <c r="FE117" s="154"/>
      <c r="FF117" s="154"/>
      <c r="FG117" s="154"/>
      <c r="FH117" s="154"/>
      <c r="FI117" s="154"/>
      <c r="FJ117" s="154"/>
      <c r="FK117" s="154"/>
      <c r="FL117" s="154"/>
      <c r="FM117" s="154"/>
      <c r="FN117" s="154"/>
      <c r="FO117" s="154"/>
      <c r="FP117" s="154"/>
      <c r="FQ117" s="154"/>
      <c r="FR117" s="154"/>
      <c r="FS117" s="154"/>
      <c r="FT117" s="154"/>
      <c r="FU117" s="154"/>
      <c r="FV117" s="154"/>
      <c r="FW117" s="154"/>
      <c r="FX117" s="154"/>
      <c r="FY117" s="154"/>
      <c r="FZ117" s="154"/>
      <c r="GA117" s="154"/>
      <c r="GB117" s="154"/>
      <c r="GC117" s="154"/>
      <c r="GD117" s="154"/>
      <c r="GE117" s="154"/>
      <c r="GF117" s="154"/>
      <c r="GG117" s="154"/>
      <c r="GH117" s="154"/>
      <c r="GI117" s="154"/>
      <c r="GJ117" s="154"/>
      <c r="GK117" s="154"/>
      <c r="GL117" s="154"/>
      <c r="GM117" s="154"/>
      <c r="GN117" s="154"/>
      <c r="GO117" s="154"/>
      <c r="GP117" s="154"/>
      <c r="GQ117" s="154"/>
      <c r="GR117" s="154"/>
      <c r="GS117" s="154"/>
      <c r="GT117" s="154"/>
      <c r="GU117" s="154"/>
      <c r="GV117" s="154"/>
      <c r="GW117" s="154"/>
      <c r="GX117" s="154"/>
      <c r="GY117" s="154"/>
      <c r="GZ117" s="154"/>
      <c r="HA117" s="154"/>
      <c r="HB117" s="154"/>
      <c r="HC117" s="154"/>
      <c r="HD117" s="154"/>
      <c r="HE117" s="154"/>
      <c r="HF117" s="154"/>
      <c r="HG117" s="154"/>
      <c r="HH117" s="154"/>
      <c r="HI117" s="154"/>
      <c r="HJ117" s="154"/>
      <c r="HK117" s="154"/>
      <c r="HL117" s="154"/>
      <c r="HM117" s="154"/>
      <c r="HN117" s="154"/>
      <c r="HO117" s="154"/>
      <c r="HP117" s="154"/>
      <c r="HQ117" s="154"/>
      <c r="HR117" s="154"/>
      <c r="HS117" s="154"/>
      <c r="HT117" s="154"/>
      <c r="HU117" s="154"/>
      <c r="HV117" s="154"/>
      <c r="HW117" s="154"/>
      <c r="HX117" s="154"/>
      <c r="HY117" s="154"/>
      <c r="HZ117" s="154"/>
      <c r="IA117" s="154"/>
      <c r="IB117" s="154"/>
      <c r="IC117" s="154"/>
      <c r="ID117" s="154"/>
      <c r="IE117" s="154"/>
      <c r="IF117" s="154"/>
      <c r="IG117" s="154"/>
      <c r="IH117" s="154"/>
      <c r="II117" s="154"/>
      <c r="IJ117" s="154"/>
      <c r="IK117" s="154"/>
      <c r="IL117" s="154"/>
      <c r="IM117" s="154"/>
      <c r="IN117" s="154"/>
      <c r="IO117" s="154"/>
      <c r="IP117" s="154"/>
      <c r="IQ117" s="154"/>
      <c r="IR117" s="154"/>
      <c r="IS117" s="154"/>
      <c r="IT117" s="154"/>
      <c r="IU117" s="154"/>
      <c r="IV117" s="154"/>
      <c r="IW117" s="154"/>
      <c r="IX117" s="154"/>
      <c r="IY117" s="154"/>
      <c r="IZ117" s="154"/>
      <c r="JA117" s="154"/>
      <c r="JB117" s="154"/>
      <c r="JC117" s="154"/>
      <c r="JD117" s="154"/>
      <c r="JE117" s="154"/>
      <c r="JF117" s="154"/>
      <c r="JG117" s="154"/>
      <c r="JH117" s="154"/>
      <c r="JI117" s="154"/>
      <c r="JJ117" s="154"/>
      <c r="JK117" s="154"/>
      <c r="JL117" s="154"/>
      <c r="JM117" s="154"/>
      <c r="JN117" s="154"/>
      <c r="JO117" s="154"/>
      <c r="JP117" s="154"/>
      <c r="JQ117" s="154"/>
      <c r="JR117" s="154"/>
      <c r="JS117" s="154"/>
      <c r="JT117" s="154"/>
      <c r="JU117" s="154"/>
      <c r="JV117" s="154"/>
      <c r="JW117" s="154"/>
      <c r="JX117" s="154"/>
      <c r="JY117" s="154"/>
      <c r="JZ117" s="154"/>
      <c r="KA117" s="154"/>
      <c r="KB117" s="154"/>
      <c r="KC117" s="154"/>
      <c r="KD117" s="154"/>
      <c r="KE117" s="154"/>
      <c r="KF117" s="154"/>
      <c r="KG117" s="154"/>
      <c r="KH117" s="154"/>
      <c r="KI117" s="154"/>
      <c r="KJ117" s="154"/>
      <c r="KK117" s="154"/>
      <c r="KL117" s="154"/>
      <c r="KM117" s="154"/>
      <c r="KN117" s="154"/>
      <c r="KO117" s="154"/>
      <c r="KP117" s="154"/>
      <c r="KQ117" s="154"/>
      <c r="KR117" s="154"/>
      <c r="KS117" s="154"/>
      <c r="KT117" s="154"/>
      <c r="KU117" s="154"/>
      <c r="KV117" s="154"/>
      <c r="KW117" s="154"/>
      <c r="KX117" s="154"/>
      <c r="KY117" s="154"/>
      <c r="KZ117" s="154"/>
      <c r="LA117" s="154"/>
      <c r="LB117" s="154"/>
      <c r="LC117" s="154"/>
      <c r="LD117" s="154"/>
      <c r="LE117" s="154"/>
      <c r="LF117" s="154"/>
      <c r="LG117" s="154"/>
      <c r="LH117" s="154"/>
      <c r="LI117" s="154"/>
      <c r="LJ117" s="154"/>
      <c r="LK117" s="154"/>
      <c r="LL117" s="154"/>
      <c r="LM117" s="154"/>
      <c r="LN117" s="154"/>
      <c r="LO117" s="154"/>
      <c r="LP117" s="154"/>
      <c r="LQ117" s="154"/>
      <c r="LR117" s="154"/>
      <c r="LS117" s="154"/>
      <c r="LT117" s="154"/>
      <c r="LU117" s="154"/>
      <c r="LV117" s="154"/>
      <c r="LW117" s="154"/>
      <c r="LX117" s="154"/>
      <c r="LY117" s="154"/>
      <c r="LZ117" s="154"/>
      <c r="MA117" s="154"/>
      <c r="MB117" s="154"/>
      <c r="MC117" s="154"/>
      <c r="MD117" s="154"/>
      <c r="ME117" s="154"/>
      <c r="MF117" s="154"/>
      <c r="MG117" s="154"/>
      <c r="MH117" s="154"/>
      <c r="MI117" s="154"/>
      <c r="MJ117" s="154"/>
      <c r="MK117" s="154"/>
      <c r="ML117" s="154"/>
      <c r="MM117" s="154"/>
      <c r="MN117" s="154"/>
      <c r="MO117" s="154"/>
      <c r="MP117" s="154"/>
      <c r="MQ117" s="154"/>
      <c r="MR117" s="154"/>
      <c r="MS117" s="154"/>
      <c r="MT117" s="154"/>
      <c r="MU117" s="154"/>
      <c r="MV117" s="154"/>
      <c r="MW117" s="154"/>
      <c r="MX117" s="154"/>
      <c r="MY117" s="154"/>
      <c r="MZ117" s="154"/>
      <c r="NA117" s="154"/>
      <c r="NB117" s="154"/>
      <c r="NC117" s="154"/>
      <c r="ND117" s="154"/>
      <c r="NE117" s="154"/>
      <c r="NF117" s="154"/>
      <c r="NG117" s="154"/>
      <c r="NH117" s="154"/>
      <c r="NI117" s="154"/>
      <c r="NJ117" s="154"/>
      <c r="NK117" s="154"/>
      <c r="NL117" s="154"/>
      <c r="NM117" s="154"/>
      <c r="NN117" s="154"/>
      <c r="NO117" s="154"/>
      <c r="NP117" s="154"/>
      <c r="NQ117" s="154"/>
      <c r="NR117" s="154"/>
      <c r="NS117" s="154"/>
      <c r="NT117" s="154"/>
      <c r="NU117" s="154"/>
      <c r="NV117" s="154"/>
      <c r="NW117" s="154"/>
      <c r="NX117" s="154"/>
      <c r="NY117" s="154"/>
      <c r="NZ117" s="154"/>
      <c r="OA117" s="154"/>
      <c r="OB117" s="154"/>
      <c r="OC117" s="154"/>
      <c r="OD117" s="154"/>
      <c r="OE117" s="154"/>
      <c r="OF117" s="154"/>
      <c r="OG117" s="154"/>
      <c r="OH117" s="154"/>
      <c r="OI117" s="154"/>
      <c r="OJ117" s="154"/>
      <c r="OK117" s="154"/>
      <c r="OL117" s="154"/>
      <c r="OM117" s="154"/>
      <c r="ON117" s="154"/>
      <c r="OO117" s="154"/>
      <c r="OP117" s="154"/>
      <c r="OQ117" s="154"/>
      <c r="OR117" s="154"/>
      <c r="OS117" s="154"/>
      <c r="OT117" s="154"/>
      <c r="OU117" s="154"/>
      <c r="OV117" s="154"/>
      <c r="OW117" s="154"/>
      <c r="OX117" s="154"/>
      <c r="OY117" s="154"/>
      <c r="OZ117" s="154"/>
      <c r="PA117" s="154"/>
      <c r="PB117" s="154"/>
      <c r="PC117" s="154"/>
      <c r="PD117" s="154"/>
      <c r="PE117" s="154"/>
      <c r="PF117" s="154"/>
      <c r="PG117" s="154"/>
      <c r="PH117" s="154"/>
      <c r="PI117" s="154"/>
      <c r="PJ117" s="154"/>
      <c r="PK117" s="154"/>
      <c r="PL117" s="154"/>
      <c r="PM117" s="154"/>
      <c r="PN117" s="154"/>
      <c r="PO117" s="154"/>
      <c r="PP117" s="154"/>
      <c r="PQ117" s="154"/>
      <c r="PR117" s="154"/>
      <c r="PS117" s="154"/>
      <c r="PT117" s="154"/>
      <c r="PU117" s="154"/>
      <c r="PV117" s="154"/>
      <c r="PW117" s="154"/>
      <c r="PX117" s="154"/>
      <c r="PY117" s="154"/>
      <c r="PZ117" s="154"/>
      <c r="QA117" s="154"/>
      <c r="QB117" s="154"/>
      <c r="QC117" s="154"/>
      <c r="QD117" s="154"/>
      <c r="QE117" s="154"/>
      <c r="QF117" s="154"/>
      <c r="QG117" s="154"/>
      <c r="QH117" s="154"/>
      <c r="QI117" s="154"/>
      <c r="QJ117" s="154"/>
      <c r="QK117" s="154"/>
      <c r="QL117" s="154"/>
      <c r="QM117" s="154"/>
      <c r="QN117" s="154"/>
      <c r="QO117" s="154"/>
      <c r="QP117" s="154"/>
      <c r="QQ117" s="154"/>
      <c r="QR117" s="154"/>
      <c r="QS117" s="154"/>
      <c r="QT117" s="154"/>
      <c r="QU117" s="154"/>
      <c r="QV117" s="154"/>
      <c r="QW117" s="154"/>
      <c r="QX117" s="154"/>
      <c r="QY117" s="154"/>
      <c r="QZ117" s="154"/>
      <c r="RA117" s="154"/>
      <c r="RB117" s="154"/>
      <c r="RC117" s="154"/>
      <c r="RD117" s="154"/>
      <c r="RE117" s="154"/>
      <c r="RF117" s="154"/>
      <c r="RG117" s="154"/>
      <c r="RH117" s="154"/>
      <c r="RI117" s="154"/>
      <c r="RJ117" s="154"/>
      <c r="RK117" s="154"/>
      <c r="RL117" s="154"/>
      <c r="RM117" s="154"/>
      <c r="RN117" s="154"/>
      <c r="RO117" s="154"/>
      <c r="RP117" s="154"/>
      <c r="RQ117" s="154"/>
      <c r="RR117" s="154"/>
      <c r="RS117" s="154"/>
      <c r="RT117" s="154"/>
      <c r="RU117" s="154"/>
      <c r="RV117" s="154"/>
      <c r="RW117" s="154"/>
      <c r="RX117" s="154"/>
      <c r="RY117" s="154"/>
      <c r="RZ117" s="154"/>
      <c r="SA117" s="154"/>
      <c r="SB117" s="154"/>
      <c r="SC117" s="154"/>
      <c r="SD117" s="154"/>
      <c r="SE117" s="154"/>
      <c r="SF117" s="154"/>
      <c r="SG117" s="154"/>
      <c r="SH117" s="154"/>
      <c r="SI117" s="154"/>
      <c r="SJ117" s="154"/>
      <c r="SK117" s="154"/>
      <c r="SL117" s="154"/>
      <c r="SM117" s="154"/>
      <c r="SN117" s="154"/>
      <c r="SO117" s="154"/>
      <c r="SP117" s="154"/>
      <c r="SQ117" s="154"/>
      <c r="SR117" s="154"/>
      <c r="SS117" s="154"/>
      <c r="ST117" s="154"/>
      <c r="SU117" s="154"/>
      <c r="SV117" s="154"/>
      <c r="SW117" s="154"/>
      <c r="SX117" s="154"/>
      <c r="SY117" s="154"/>
      <c r="SZ117" s="154"/>
      <c r="TA117" s="154"/>
      <c r="TB117" s="154"/>
      <c r="TC117" s="154"/>
      <c r="TD117" s="154"/>
      <c r="TE117" s="154"/>
      <c r="TF117" s="154"/>
      <c r="TG117" s="154"/>
      <c r="TH117" s="154"/>
      <c r="TI117" s="154"/>
      <c r="TJ117" s="154"/>
      <c r="TK117" s="154"/>
      <c r="TL117" s="154"/>
      <c r="TM117" s="154"/>
      <c r="TN117" s="154"/>
      <c r="TO117" s="154"/>
      <c r="TP117" s="154"/>
      <c r="TQ117" s="154"/>
      <c r="TR117" s="154"/>
      <c r="TS117" s="154"/>
      <c r="TT117" s="154"/>
      <c r="TU117" s="154"/>
      <c r="TV117" s="154"/>
      <c r="TW117" s="154"/>
      <c r="TX117" s="154"/>
      <c r="TY117" s="154"/>
      <c r="TZ117" s="154"/>
      <c r="UA117" s="154"/>
      <c r="UB117" s="154"/>
      <c r="UC117" s="154"/>
      <c r="UD117" s="154"/>
      <c r="UE117" s="154"/>
      <c r="UF117" s="154"/>
      <c r="UG117" s="154"/>
      <c r="UH117" s="154"/>
      <c r="UI117" s="154"/>
      <c r="UJ117" s="154"/>
      <c r="UK117" s="154"/>
      <c r="UL117" s="154"/>
      <c r="UM117" s="154"/>
      <c r="UN117" s="154"/>
      <c r="UO117" s="154"/>
      <c r="UP117" s="154"/>
      <c r="UQ117" s="154"/>
      <c r="UR117" s="154"/>
      <c r="US117" s="154"/>
      <c r="UT117" s="154"/>
      <c r="UU117" s="154"/>
      <c r="UV117" s="154"/>
      <c r="UW117" s="154"/>
      <c r="UX117" s="154"/>
      <c r="UY117" s="154"/>
      <c r="UZ117" s="154"/>
      <c r="VA117" s="154"/>
      <c r="VB117" s="154"/>
      <c r="VC117" s="154"/>
      <c r="VD117" s="154"/>
      <c r="VE117" s="154"/>
      <c r="VF117" s="154"/>
      <c r="VG117" s="154"/>
      <c r="VH117" s="154"/>
      <c r="VI117" s="154"/>
      <c r="VJ117" s="154"/>
      <c r="VK117" s="154"/>
      <c r="VL117" s="154"/>
      <c r="VM117" s="154"/>
      <c r="VN117" s="154"/>
      <c r="VO117" s="154"/>
      <c r="VP117" s="154"/>
      <c r="VQ117" s="154"/>
      <c r="VR117" s="154"/>
      <c r="VS117" s="154"/>
      <c r="VT117" s="154"/>
      <c r="VU117" s="154"/>
      <c r="VV117" s="154"/>
      <c r="VW117" s="154"/>
      <c r="VX117" s="154"/>
      <c r="VY117" s="154"/>
      <c r="VZ117" s="154"/>
      <c r="WA117" s="154"/>
      <c r="WB117" s="154"/>
      <c r="WC117" s="154"/>
      <c r="WD117" s="154"/>
      <c r="WE117" s="154"/>
      <c r="WF117" s="154"/>
      <c r="WG117" s="154"/>
      <c r="WH117" s="154"/>
      <c r="WI117" s="154"/>
      <c r="WJ117" s="154"/>
      <c r="WK117" s="154"/>
      <c r="WL117" s="154"/>
      <c r="WM117" s="154"/>
      <c r="WN117" s="154"/>
      <c r="WO117" s="154"/>
      <c r="WP117" s="154"/>
      <c r="WQ117" s="154"/>
      <c r="WR117" s="154"/>
      <c r="WS117" s="154"/>
      <c r="WT117" s="154"/>
      <c r="WU117" s="154"/>
      <c r="WV117" s="154"/>
      <c r="WW117" s="154"/>
      <c r="WX117" s="154"/>
      <c r="WY117" s="154"/>
      <c r="WZ117" s="154"/>
      <c r="XA117" s="154"/>
      <c r="XB117" s="154"/>
      <c r="XC117" s="154"/>
      <c r="XD117" s="154"/>
      <c r="XE117" s="154"/>
      <c r="XF117" s="154"/>
      <c r="XG117" s="154"/>
      <c r="XH117" s="154"/>
      <c r="XI117" s="154"/>
      <c r="XJ117" s="154"/>
      <c r="XK117" s="154"/>
      <c r="XL117" s="154"/>
      <c r="XM117" s="154"/>
      <c r="XN117" s="154"/>
      <c r="XO117" s="154"/>
      <c r="XP117" s="154"/>
      <c r="XQ117" s="154"/>
      <c r="XR117" s="154"/>
      <c r="XS117" s="154"/>
      <c r="XT117" s="154"/>
      <c r="XU117" s="154"/>
      <c r="XV117" s="154"/>
      <c r="XW117" s="154"/>
      <c r="XX117" s="154"/>
      <c r="XY117" s="154"/>
      <c r="XZ117" s="154"/>
      <c r="YA117" s="154"/>
      <c r="YB117" s="154"/>
      <c r="YC117" s="154"/>
      <c r="YD117" s="154"/>
      <c r="YE117" s="154"/>
      <c r="YF117" s="154"/>
      <c r="YG117" s="154"/>
      <c r="YH117" s="154"/>
      <c r="YI117" s="154"/>
      <c r="YJ117" s="154"/>
      <c r="YK117" s="154"/>
      <c r="YL117" s="154"/>
      <c r="YM117" s="154"/>
      <c r="YN117" s="154"/>
      <c r="YO117" s="154"/>
      <c r="YP117" s="154"/>
      <c r="YQ117" s="154"/>
      <c r="YR117" s="154"/>
      <c r="YS117" s="154"/>
      <c r="YT117" s="154"/>
      <c r="YU117" s="154"/>
      <c r="YV117" s="154"/>
      <c r="YW117" s="154"/>
      <c r="YX117" s="154"/>
      <c r="YY117" s="154"/>
      <c r="YZ117" s="154"/>
      <c r="ZA117" s="154"/>
      <c r="ZB117" s="154"/>
      <c r="ZC117" s="154"/>
      <c r="ZD117" s="154"/>
      <c r="ZE117" s="154"/>
      <c r="ZF117" s="154"/>
      <c r="ZG117" s="154"/>
      <c r="ZH117" s="154"/>
      <c r="ZI117" s="154"/>
      <c r="ZJ117" s="154"/>
      <c r="ZK117" s="154"/>
      <c r="ZL117" s="154"/>
      <c r="ZM117" s="154"/>
      <c r="ZN117" s="154"/>
      <c r="ZO117" s="154"/>
      <c r="ZP117" s="154"/>
      <c r="ZQ117" s="154"/>
      <c r="ZR117" s="154"/>
      <c r="ZS117" s="154"/>
      <c r="ZT117" s="154"/>
      <c r="ZU117" s="154"/>
      <c r="ZV117" s="154"/>
      <c r="ZW117" s="154"/>
      <c r="ZX117" s="154"/>
      <c r="ZY117" s="154"/>
      <c r="ZZ117" s="154"/>
      <c r="AAA117" s="154"/>
      <c r="AAB117" s="154"/>
      <c r="AAC117" s="154"/>
      <c r="AAD117" s="154"/>
      <c r="AAE117" s="154"/>
      <c r="AAF117" s="154"/>
      <c r="AAG117" s="154"/>
      <c r="AAH117" s="154"/>
      <c r="AAI117" s="154"/>
      <c r="AAJ117" s="154"/>
      <c r="AAK117" s="154"/>
      <c r="AAL117" s="154"/>
      <c r="AAM117" s="154"/>
      <c r="AAN117" s="154"/>
      <c r="AAO117" s="154"/>
      <c r="AAP117" s="154"/>
      <c r="AAQ117" s="154"/>
      <c r="AAR117" s="154"/>
      <c r="AAS117" s="154"/>
      <c r="AAT117" s="154"/>
      <c r="AAU117" s="154"/>
      <c r="AAV117" s="154"/>
      <c r="AAW117" s="154"/>
      <c r="AAX117" s="154"/>
      <c r="AAY117" s="154"/>
      <c r="AAZ117" s="154"/>
      <c r="ABA117" s="154"/>
      <c r="ABB117" s="154"/>
      <c r="ABC117" s="154"/>
      <c r="ABD117" s="154"/>
      <c r="ABE117" s="154"/>
      <c r="ABF117" s="154"/>
      <c r="ABG117" s="154"/>
      <c r="ABH117" s="154"/>
      <c r="ABI117" s="154"/>
      <c r="ABJ117" s="154"/>
      <c r="ABK117" s="154"/>
      <c r="ABL117" s="154"/>
      <c r="ABM117" s="154"/>
      <c r="ABN117" s="154"/>
      <c r="ABO117" s="154"/>
      <c r="ABP117" s="154"/>
      <c r="ABQ117" s="154"/>
      <c r="ABR117" s="154"/>
      <c r="ABS117" s="154"/>
      <c r="ABT117" s="154"/>
      <c r="ABU117" s="154"/>
      <c r="ABV117" s="154"/>
      <c r="ABW117" s="154"/>
      <c r="ABX117" s="154"/>
      <c r="ABY117" s="154"/>
      <c r="ABZ117" s="154"/>
      <c r="ACA117" s="154"/>
      <c r="ACB117" s="154"/>
      <c r="ACC117" s="154"/>
      <c r="ACD117" s="154"/>
      <c r="ACE117" s="154"/>
      <c r="ACF117" s="154"/>
      <c r="ACG117" s="154"/>
      <c r="ACH117" s="154"/>
      <c r="ACI117" s="154"/>
      <c r="ACJ117" s="154"/>
      <c r="ACK117" s="154"/>
      <c r="ACL117" s="154"/>
      <c r="ACM117" s="154"/>
      <c r="ACN117" s="154"/>
      <c r="ACO117" s="154"/>
      <c r="ACP117" s="154"/>
      <c r="ACQ117" s="154"/>
      <c r="ACR117" s="154"/>
      <c r="ACS117" s="154"/>
      <c r="ACT117" s="154"/>
      <c r="ACU117" s="154"/>
      <c r="ACV117" s="154"/>
      <c r="ACW117" s="154"/>
      <c r="ACX117" s="154"/>
      <c r="ACY117" s="154"/>
      <c r="ACZ117" s="154"/>
      <c r="ADA117" s="154"/>
      <c r="ADB117" s="154"/>
      <c r="ADC117" s="154"/>
      <c r="ADD117" s="154"/>
      <c r="ADE117" s="154"/>
      <c r="ADF117" s="154"/>
      <c r="ADG117" s="154"/>
      <c r="ADH117" s="154"/>
      <c r="ADI117" s="154"/>
      <c r="ADJ117" s="154"/>
      <c r="ADK117" s="154"/>
      <c r="ADL117" s="154"/>
      <c r="ADM117" s="154"/>
      <c r="ADN117" s="154"/>
      <c r="ADO117" s="154"/>
      <c r="ADP117" s="154"/>
      <c r="ADQ117" s="154"/>
      <c r="ADR117" s="154"/>
      <c r="ADS117" s="154"/>
      <c r="ADT117" s="154"/>
      <c r="ADU117" s="154"/>
      <c r="ADV117" s="154"/>
      <c r="ADW117" s="154"/>
      <c r="ADX117" s="154"/>
      <c r="ADY117" s="154"/>
      <c r="ADZ117" s="154"/>
      <c r="AEA117" s="154"/>
      <c r="AEB117" s="154"/>
      <c r="AEC117" s="154"/>
      <c r="AED117" s="154"/>
      <c r="AEE117" s="154"/>
      <c r="AEF117" s="154"/>
      <c r="AEG117" s="154"/>
      <c r="AEH117" s="154"/>
      <c r="AEI117" s="154"/>
      <c r="AEJ117" s="154"/>
      <c r="AEK117" s="154"/>
      <c r="AEL117" s="154"/>
      <c r="AEM117" s="154"/>
      <c r="AEN117" s="154"/>
      <c r="AEO117" s="154"/>
      <c r="AEP117" s="154"/>
      <c r="AEQ117" s="154"/>
      <c r="AER117" s="154"/>
      <c r="AES117" s="154"/>
      <c r="AET117" s="154"/>
      <c r="AEU117" s="154"/>
      <c r="AEV117" s="154"/>
      <c r="AEW117" s="154"/>
      <c r="AEX117" s="154"/>
      <c r="AEY117" s="154"/>
      <c r="AEZ117" s="154"/>
      <c r="AFA117" s="154"/>
      <c r="AFB117" s="154"/>
      <c r="AFC117" s="154"/>
      <c r="AFD117" s="154"/>
      <c r="AFE117" s="154"/>
      <c r="AFF117" s="154"/>
      <c r="AFG117" s="154"/>
      <c r="AFH117" s="154"/>
      <c r="AFI117" s="154"/>
      <c r="AFJ117" s="154"/>
      <c r="AFK117" s="154"/>
      <c r="AFL117" s="154"/>
      <c r="AFM117" s="154"/>
      <c r="AFN117" s="154"/>
      <c r="AFO117" s="154"/>
      <c r="AFP117" s="154"/>
      <c r="AFQ117" s="154"/>
      <c r="AFR117" s="154"/>
      <c r="AFS117" s="154"/>
      <c r="AFT117" s="154"/>
      <c r="AFU117" s="154"/>
      <c r="AFV117" s="154"/>
      <c r="AFW117" s="154"/>
      <c r="AFX117" s="154"/>
      <c r="AFY117" s="154"/>
      <c r="AFZ117" s="154"/>
      <c r="AGA117" s="154"/>
      <c r="AGB117" s="154"/>
      <c r="AGC117" s="154"/>
      <c r="AGD117" s="154"/>
      <c r="AGE117" s="154"/>
      <c r="AGF117" s="154"/>
      <c r="AGG117" s="154"/>
      <c r="AGH117" s="154"/>
      <c r="AGI117" s="154"/>
      <c r="AGJ117" s="154"/>
      <c r="AGK117" s="154"/>
      <c r="AGL117" s="154"/>
      <c r="AGM117" s="154"/>
      <c r="AGN117" s="154"/>
      <c r="AGO117" s="154"/>
      <c r="AGP117" s="154"/>
      <c r="AGQ117" s="154"/>
      <c r="AGR117" s="154"/>
      <c r="AGS117" s="154"/>
      <c r="AGT117" s="154"/>
      <c r="AGU117" s="154"/>
      <c r="AGV117" s="154"/>
      <c r="AGW117" s="154"/>
      <c r="AGX117" s="154"/>
      <c r="AGY117" s="154"/>
      <c r="AGZ117" s="154"/>
      <c r="AHA117" s="154"/>
      <c r="AHB117" s="154"/>
      <c r="AHC117" s="154"/>
      <c r="AHD117" s="154"/>
      <c r="AHE117" s="154"/>
      <c r="AHF117" s="154"/>
      <c r="AHG117" s="154"/>
      <c r="AHH117" s="154"/>
      <c r="AHI117" s="154"/>
      <c r="AHJ117" s="154"/>
      <c r="AHK117" s="154"/>
      <c r="AHL117" s="154"/>
      <c r="AHM117" s="154"/>
      <c r="AHN117" s="154"/>
      <c r="AHO117" s="154"/>
      <c r="AHP117" s="154"/>
      <c r="AHQ117" s="154"/>
      <c r="AHR117" s="154"/>
      <c r="AHS117" s="154"/>
      <c r="AHT117" s="154"/>
      <c r="AHU117" s="154"/>
      <c r="AHV117" s="154"/>
      <c r="AHW117" s="154"/>
      <c r="AHX117" s="154"/>
      <c r="AHY117" s="154"/>
      <c r="AHZ117" s="154"/>
      <c r="AIA117" s="154"/>
      <c r="AIB117" s="154"/>
      <c r="AIC117" s="154"/>
      <c r="AID117" s="154"/>
      <c r="AIE117" s="154"/>
      <c r="AIF117" s="154"/>
      <c r="AIG117" s="154"/>
      <c r="AIH117" s="154"/>
      <c r="AII117" s="154"/>
      <c r="AIJ117" s="154"/>
      <c r="AIK117" s="154"/>
      <c r="AIL117" s="154"/>
      <c r="AIM117" s="154"/>
      <c r="AIN117" s="154"/>
      <c r="AIO117" s="154"/>
      <c r="AIP117" s="154"/>
      <c r="AIQ117" s="154"/>
      <c r="AIR117" s="154"/>
      <c r="AIS117" s="154"/>
      <c r="AIT117" s="154"/>
      <c r="AIU117" s="154"/>
      <c r="AIV117" s="154"/>
      <c r="AIW117" s="154"/>
      <c r="AIX117" s="154"/>
      <c r="AIY117" s="154"/>
      <c r="AIZ117" s="154"/>
      <c r="AJA117" s="154"/>
      <c r="AJB117" s="154"/>
      <c r="AJC117" s="154"/>
      <c r="AJD117" s="154"/>
      <c r="AJE117" s="154"/>
      <c r="AJF117" s="154"/>
      <c r="AJG117" s="154"/>
      <c r="AJH117" s="154"/>
      <c r="AJI117" s="154"/>
      <c r="AJJ117" s="154"/>
      <c r="AJK117" s="154"/>
      <c r="AJL117" s="154"/>
      <c r="AJM117" s="154"/>
      <c r="AJN117" s="154"/>
      <c r="AJO117" s="154"/>
      <c r="AJP117" s="154"/>
      <c r="AJQ117" s="154"/>
      <c r="AJR117" s="154"/>
      <c r="AJS117" s="154"/>
      <c r="AJT117" s="154"/>
      <c r="AJU117" s="154"/>
      <c r="AJV117" s="154"/>
      <c r="AJW117" s="154"/>
      <c r="AJX117" s="154"/>
      <c r="AJY117" s="154"/>
      <c r="AJZ117" s="154"/>
      <c r="AKA117" s="154"/>
      <c r="AKB117" s="154"/>
      <c r="AKC117" s="154"/>
      <c r="AKD117" s="154"/>
      <c r="AKE117" s="154"/>
      <c r="AKF117" s="154"/>
      <c r="AKG117" s="154"/>
      <c r="AKH117" s="154"/>
      <c r="AKI117" s="154"/>
      <c r="AKJ117" s="154"/>
      <c r="AKK117" s="154"/>
      <c r="AKL117" s="154"/>
      <c r="AKM117" s="154"/>
      <c r="AKN117" s="154"/>
      <c r="AKO117" s="154"/>
      <c r="AKP117" s="154"/>
      <c r="AKQ117" s="154"/>
      <c r="AKR117" s="154"/>
      <c r="AKS117" s="154"/>
      <c r="AKT117" s="154"/>
      <c r="AKU117" s="154"/>
      <c r="AKV117" s="154"/>
      <c r="AKW117" s="154"/>
      <c r="AKX117" s="154"/>
      <c r="AKY117" s="154"/>
      <c r="AKZ117" s="154"/>
      <c r="ALA117" s="154"/>
      <c r="ALB117" s="154"/>
      <c r="ALC117" s="154"/>
      <c r="ALD117" s="154"/>
      <c r="ALE117" s="154"/>
      <c r="ALF117" s="154"/>
      <c r="ALG117" s="154"/>
      <c r="ALH117" s="154"/>
      <c r="ALI117" s="154"/>
      <c r="ALJ117" s="154"/>
      <c r="ALK117" s="154"/>
      <c r="ALL117" s="154"/>
      <c r="ALM117" s="154"/>
      <c r="ALN117" s="154"/>
      <c r="ALO117" s="154"/>
      <c r="ALP117" s="154"/>
      <c r="ALQ117" s="154"/>
      <c r="ALR117" s="154"/>
      <c r="ALS117" s="154"/>
      <c r="ALT117" s="154"/>
      <c r="ALU117" s="154"/>
      <c r="ALV117" s="154"/>
      <c r="ALW117" s="154"/>
      <c r="ALX117" s="154"/>
      <c r="ALY117" s="154"/>
      <c r="ALZ117" s="154"/>
      <c r="AMA117" s="154"/>
      <c r="AMB117" s="154"/>
      <c r="AMC117" s="154"/>
      <c r="AMD117" s="154"/>
      <c r="AME117" s="154"/>
      <c r="AMF117" s="154"/>
      <c r="AMG117" s="154"/>
      <c r="AMH117" s="154"/>
      <c r="AMI117" s="154"/>
      <c r="AMJ117" s="154"/>
      <c r="AMK117" s="154"/>
      <c r="AML117" s="154"/>
      <c r="AMM117" s="154"/>
      <c r="AMN117" s="154"/>
      <c r="AMO117" s="154"/>
      <c r="AMP117" s="154"/>
      <c r="AMQ117" s="154"/>
      <c r="AMR117" s="154"/>
      <c r="AMS117" s="154"/>
      <c r="AMT117" s="154"/>
      <c r="AMU117" s="154"/>
      <c r="AMV117" s="154"/>
      <c r="AMW117" s="154"/>
      <c r="AMX117" s="154"/>
      <c r="AMY117" s="154"/>
      <c r="AMZ117" s="154"/>
      <c r="ANA117" s="154"/>
      <c r="ANB117" s="154"/>
      <c r="ANC117" s="154"/>
      <c r="AND117" s="154"/>
      <c r="ANE117" s="154"/>
      <c r="ANF117" s="154"/>
      <c r="ANG117" s="154"/>
      <c r="ANH117" s="154"/>
      <c r="ANI117" s="154"/>
      <c r="ANJ117" s="154"/>
      <c r="ANK117" s="154"/>
      <c r="ANL117" s="154"/>
      <c r="ANM117" s="154"/>
      <c r="ANN117" s="154"/>
      <c r="ANO117" s="154"/>
      <c r="ANP117" s="154"/>
      <c r="ANQ117" s="154"/>
      <c r="ANR117" s="154"/>
      <c r="ANS117" s="154"/>
      <c r="ANT117" s="154"/>
      <c r="ANU117" s="154"/>
      <c r="ANV117" s="154"/>
      <c r="ANW117" s="154"/>
      <c r="ANX117" s="154"/>
      <c r="ANY117" s="154"/>
      <c r="ANZ117" s="154"/>
      <c r="AOA117" s="154"/>
      <c r="AOB117" s="154"/>
      <c r="AOC117" s="154"/>
      <c r="AOD117" s="154"/>
      <c r="AOE117" s="154"/>
      <c r="AOF117" s="154"/>
      <c r="AOG117" s="154"/>
      <c r="AOH117" s="154"/>
      <c r="AOI117" s="154"/>
      <c r="AOJ117" s="154"/>
      <c r="AOK117" s="154"/>
      <c r="AOL117" s="154"/>
      <c r="AOM117" s="154"/>
      <c r="AON117" s="154"/>
      <c r="AOO117" s="154"/>
      <c r="AOP117" s="154"/>
      <c r="AOQ117" s="154"/>
      <c r="AOR117" s="154"/>
      <c r="AOS117" s="154"/>
      <c r="AOT117" s="154"/>
      <c r="AOU117" s="154"/>
      <c r="AOV117" s="154"/>
      <c r="AOW117" s="154"/>
      <c r="AOX117" s="154"/>
      <c r="AOY117" s="154"/>
      <c r="AOZ117" s="154"/>
      <c r="APA117" s="154"/>
      <c r="APB117" s="154"/>
      <c r="APC117" s="154"/>
      <c r="APD117" s="154"/>
      <c r="APE117" s="154"/>
      <c r="APF117" s="154"/>
      <c r="APG117" s="154"/>
      <c r="APH117" s="154"/>
      <c r="API117" s="154"/>
      <c r="APJ117" s="154"/>
      <c r="APK117" s="154"/>
      <c r="APL117" s="154"/>
      <c r="APM117" s="154"/>
      <c r="APN117" s="154"/>
      <c r="APO117" s="154"/>
      <c r="APP117" s="154"/>
      <c r="APQ117" s="154"/>
      <c r="APR117" s="154"/>
      <c r="APS117" s="154"/>
      <c r="APT117" s="154"/>
      <c r="APU117" s="154"/>
      <c r="APV117" s="154"/>
      <c r="APW117" s="154"/>
      <c r="APX117" s="154"/>
      <c r="APY117" s="154"/>
      <c r="APZ117" s="154"/>
      <c r="AQA117" s="154"/>
      <c r="AQB117" s="154"/>
      <c r="AQC117" s="154"/>
      <c r="AQD117" s="154"/>
      <c r="AQE117" s="154"/>
      <c r="AQF117" s="154"/>
      <c r="AQG117" s="154"/>
      <c r="AQH117" s="154"/>
      <c r="AQI117" s="154"/>
      <c r="AQJ117" s="154"/>
      <c r="AQK117" s="154"/>
      <c r="AQL117" s="154"/>
      <c r="AQM117" s="154"/>
      <c r="AQN117" s="154"/>
      <c r="AQO117" s="154"/>
      <c r="AQP117" s="154"/>
      <c r="AQQ117" s="154"/>
      <c r="AQR117" s="154"/>
      <c r="AQS117" s="154"/>
      <c r="AQT117" s="154"/>
      <c r="AQU117" s="154"/>
      <c r="AQV117" s="154"/>
      <c r="AQW117" s="154"/>
      <c r="AQX117" s="154"/>
      <c r="AQY117" s="154"/>
      <c r="AQZ117" s="154"/>
      <c r="ARA117" s="154"/>
      <c r="ARB117" s="154"/>
      <c r="ARC117" s="154"/>
      <c r="ARD117" s="154"/>
      <c r="ARE117" s="154"/>
      <c r="ARF117" s="154"/>
      <c r="ARG117" s="154"/>
      <c r="ARH117" s="154"/>
      <c r="ARI117" s="154"/>
      <c r="ARJ117" s="154"/>
      <c r="ARK117" s="154"/>
      <c r="ARL117" s="154"/>
      <c r="ARM117" s="154"/>
      <c r="ARN117" s="154"/>
      <c r="ARO117" s="154"/>
      <c r="ARP117" s="154"/>
      <c r="ARQ117" s="154"/>
      <c r="ARR117" s="154"/>
      <c r="ARS117" s="154"/>
      <c r="ART117" s="154"/>
      <c r="ARU117" s="154"/>
      <c r="ARV117" s="154"/>
      <c r="ARW117" s="154"/>
      <c r="ARX117" s="154"/>
      <c r="ARY117" s="154"/>
      <c r="ARZ117" s="154"/>
      <c r="ASA117" s="154"/>
      <c r="ASB117" s="154"/>
      <c r="ASC117" s="154"/>
      <c r="ASD117" s="154"/>
      <c r="ASE117" s="154"/>
      <c r="ASF117" s="154"/>
      <c r="ASG117" s="154"/>
      <c r="ASH117" s="154"/>
      <c r="ASI117" s="154"/>
      <c r="ASJ117" s="154"/>
      <c r="ASK117" s="154"/>
      <c r="ASL117" s="154"/>
      <c r="ASM117" s="154"/>
      <c r="ASN117" s="154"/>
      <c r="ASO117" s="154"/>
      <c r="ASP117" s="154"/>
      <c r="ASQ117" s="154"/>
      <c r="ASR117" s="154"/>
      <c r="ASS117" s="154"/>
      <c r="AST117" s="154"/>
      <c r="ASU117" s="154"/>
      <c r="ASV117" s="154"/>
      <c r="ASW117" s="154"/>
      <c r="ASX117" s="154"/>
      <c r="ASY117" s="154"/>
    </row>
    <row r="118" spans="1:1195" x14ac:dyDescent="0.35">
      <c r="B118" s="346" t="s">
        <v>283</v>
      </c>
      <c r="C118" s="192" t="s">
        <v>174</v>
      </c>
      <c r="D118" s="192" t="s">
        <v>284</v>
      </c>
      <c r="E118" s="56"/>
      <c r="F118" s="56"/>
      <c r="G118" s="56"/>
      <c r="H118" s="56"/>
      <c r="I118" s="56"/>
      <c r="J118" s="56"/>
      <c r="K118" s="56"/>
      <c r="L118" s="56"/>
    </row>
    <row r="119" spans="1:1195" x14ac:dyDescent="0.35">
      <c r="B119" s="346"/>
      <c r="C119" s="192" t="s">
        <v>285</v>
      </c>
      <c r="D119" s="192" t="s">
        <v>286</v>
      </c>
      <c r="E119" s="56"/>
      <c r="F119" s="56"/>
      <c r="G119" s="56"/>
      <c r="H119" s="56"/>
      <c r="I119" s="56"/>
      <c r="J119" s="56"/>
      <c r="K119" s="56"/>
      <c r="L119" s="56"/>
    </row>
    <row r="120" spans="1:1195" x14ac:dyDescent="0.35">
      <c r="B120" s="346"/>
      <c r="C120" s="192" t="s">
        <v>287</v>
      </c>
      <c r="D120" s="192" t="s">
        <v>286</v>
      </c>
      <c r="E120" s="56"/>
      <c r="F120" s="56"/>
      <c r="G120" s="56"/>
      <c r="H120" s="56"/>
      <c r="I120" s="56"/>
      <c r="J120" s="56"/>
      <c r="K120" s="56"/>
      <c r="L120" s="56"/>
    </row>
    <row r="121" spans="1:1195" x14ac:dyDescent="0.35">
      <c r="B121" s="346"/>
      <c r="C121" s="192" t="s">
        <v>288</v>
      </c>
      <c r="D121" s="192" t="s">
        <v>286</v>
      </c>
      <c r="E121" s="56"/>
      <c r="F121" s="56"/>
      <c r="G121" s="56"/>
      <c r="H121" s="56"/>
      <c r="I121" s="56"/>
      <c r="J121" s="56"/>
      <c r="K121" s="56"/>
      <c r="L121" s="56"/>
    </row>
    <row r="122" spans="1:1195" x14ac:dyDescent="0.35">
      <c r="B122" s="346"/>
      <c r="C122" s="192" t="s">
        <v>289</v>
      </c>
      <c r="D122" s="192" t="s">
        <v>286</v>
      </c>
      <c r="E122" s="56"/>
      <c r="F122" s="56"/>
      <c r="G122" s="56"/>
      <c r="H122" s="56"/>
      <c r="I122" s="56"/>
      <c r="J122" s="56"/>
      <c r="K122" s="56"/>
      <c r="L122" s="56"/>
    </row>
    <row r="123" spans="1:1195" x14ac:dyDescent="0.35">
      <c r="B123" s="346"/>
      <c r="C123" s="192" t="s">
        <v>290</v>
      </c>
      <c r="D123" s="192" t="s">
        <v>286</v>
      </c>
      <c r="E123" s="56"/>
      <c r="F123" s="56"/>
      <c r="G123" s="56"/>
      <c r="H123" s="56"/>
      <c r="I123" s="56"/>
      <c r="J123" s="56"/>
      <c r="K123" s="56"/>
      <c r="L123" s="56"/>
    </row>
    <row r="124" spans="1:1195" x14ac:dyDescent="0.35">
      <c r="B124" s="346"/>
      <c r="C124" s="192" t="s">
        <v>291</v>
      </c>
      <c r="D124" s="192" t="s">
        <v>286</v>
      </c>
      <c r="E124" s="56"/>
      <c r="F124" s="56"/>
      <c r="G124" s="56"/>
      <c r="H124" s="56"/>
      <c r="I124" s="56"/>
      <c r="J124" s="56"/>
      <c r="K124" s="56"/>
      <c r="L124" s="56"/>
    </row>
    <row r="125" spans="1:1195" ht="26" x14ac:dyDescent="0.35">
      <c r="B125" s="346"/>
      <c r="C125" s="192" t="s">
        <v>292</v>
      </c>
      <c r="D125" s="192" t="s">
        <v>284</v>
      </c>
      <c r="E125" s="56"/>
      <c r="F125" s="56"/>
      <c r="G125" s="56"/>
      <c r="H125" s="56"/>
      <c r="I125" s="56"/>
      <c r="J125" s="56"/>
      <c r="K125" s="56"/>
      <c r="L125" s="56"/>
    </row>
    <row r="126" spans="1:1195" x14ac:dyDescent="0.35">
      <c r="B126" s="346"/>
      <c r="C126" s="192" t="s">
        <v>293</v>
      </c>
      <c r="D126" s="192" t="s">
        <v>284</v>
      </c>
      <c r="E126" s="56"/>
      <c r="F126" s="56"/>
      <c r="G126" s="56"/>
      <c r="H126" s="56"/>
      <c r="I126" s="56"/>
      <c r="J126" s="56"/>
      <c r="K126" s="56"/>
      <c r="L126" s="56"/>
    </row>
    <row r="127" spans="1:1195" x14ac:dyDescent="0.35">
      <c r="B127" s="346"/>
      <c r="C127" s="192" t="s">
        <v>294</v>
      </c>
      <c r="D127" s="192" t="s">
        <v>284</v>
      </c>
      <c r="E127" s="56"/>
      <c r="F127" s="56"/>
      <c r="G127" s="56"/>
      <c r="H127" s="56"/>
      <c r="I127" s="56"/>
      <c r="J127" s="56"/>
      <c r="K127" s="56"/>
      <c r="L127" s="56"/>
    </row>
    <row r="128" spans="1:1195" x14ac:dyDescent="0.35">
      <c r="B128" s="347"/>
      <c r="C128" s="194" t="s">
        <v>295</v>
      </c>
      <c r="D128" s="192" t="s">
        <v>284</v>
      </c>
      <c r="E128" s="56"/>
      <c r="F128" s="56"/>
      <c r="G128" s="56"/>
      <c r="H128" s="56"/>
      <c r="I128" s="56"/>
      <c r="J128" s="56"/>
      <c r="K128" s="56"/>
      <c r="L128" s="56"/>
    </row>
    <row r="129" spans="1:1195" x14ac:dyDescent="0.35">
      <c r="B129" s="346" t="s">
        <v>296</v>
      </c>
      <c r="C129" s="192" t="s">
        <v>174</v>
      </c>
      <c r="D129" s="192" t="s">
        <v>297</v>
      </c>
      <c r="E129" s="56"/>
      <c r="F129" s="56"/>
      <c r="G129" s="56"/>
      <c r="H129" s="56"/>
      <c r="I129" s="56"/>
      <c r="J129" s="56"/>
      <c r="K129" s="56"/>
      <c r="L129" s="56"/>
    </row>
    <row r="130" spans="1:1195" x14ac:dyDescent="0.35">
      <c r="B130" s="346"/>
      <c r="C130" s="192" t="s">
        <v>298</v>
      </c>
      <c r="D130" s="192">
        <v>16</v>
      </c>
      <c r="E130" s="56"/>
      <c r="F130" s="56"/>
      <c r="G130" s="56"/>
      <c r="H130" s="56"/>
      <c r="I130" s="56"/>
      <c r="J130" s="56"/>
      <c r="K130" s="56"/>
      <c r="L130" s="56"/>
    </row>
    <row r="131" spans="1:1195" x14ac:dyDescent="0.35">
      <c r="B131" s="346"/>
      <c r="C131" s="192" t="s">
        <v>299</v>
      </c>
      <c r="D131" s="192" t="s">
        <v>300</v>
      </c>
      <c r="E131" s="56"/>
      <c r="F131" s="56"/>
      <c r="G131" s="56"/>
      <c r="H131" s="56"/>
      <c r="I131" s="56"/>
      <c r="J131" s="56"/>
      <c r="K131" s="56"/>
      <c r="L131" s="56"/>
    </row>
    <row r="132" spans="1:1195" x14ac:dyDescent="0.35">
      <c r="B132" s="347"/>
      <c r="C132" s="194" t="s">
        <v>301</v>
      </c>
      <c r="D132" s="194">
        <v>155</v>
      </c>
      <c r="E132" s="56"/>
      <c r="F132" s="56"/>
      <c r="G132" s="56"/>
      <c r="H132" s="56"/>
      <c r="I132" s="56"/>
      <c r="J132" s="56"/>
      <c r="K132" s="56"/>
      <c r="L132" s="56"/>
    </row>
    <row r="133" spans="1:1195" x14ac:dyDescent="0.35">
      <c r="B133" s="346" t="s">
        <v>302</v>
      </c>
      <c r="C133" s="192" t="s">
        <v>174</v>
      </c>
      <c r="D133" s="192" t="s">
        <v>303</v>
      </c>
      <c r="E133" s="56"/>
      <c r="F133" s="56"/>
      <c r="G133" s="56"/>
      <c r="H133" s="56"/>
      <c r="I133" s="56"/>
      <c r="J133" s="56"/>
      <c r="K133" s="56"/>
      <c r="L133" s="56"/>
    </row>
    <row r="134" spans="1:1195" x14ac:dyDescent="0.35">
      <c r="B134" s="346"/>
      <c r="C134" s="192" t="s">
        <v>304</v>
      </c>
      <c r="D134" s="192" t="s">
        <v>305</v>
      </c>
      <c r="E134" s="56"/>
      <c r="F134" s="56"/>
      <c r="G134" s="56"/>
      <c r="H134" s="56"/>
      <c r="I134" s="56"/>
      <c r="J134" s="56"/>
      <c r="K134" s="56"/>
      <c r="L134" s="56"/>
    </row>
    <row r="135" spans="1:1195" s="154" customFormat="1" x14ac:dyDescent="0.35">
      <c r="B135" s="346"/>
      <c r="C135" s="192" t="s">
        <v>306</v>
      </c>
      <c r="D135" s="192">
        <v>320</v>
      </c>
      <c r="E135" s="56"/>
      <c r="F135" s="56"/>
      <c r="G135" s="56"/>
      <c r="H135" s="56"/>
      <c r="I135" s="56"/>
      <c r="J135" s="56"/>
      <c r="K135" s="56"/>
      <c r="L135" s="56"/>
    </row>
    <row r="136" spans="1:1195" s="156" customFormat="1" x14ac:dyDescent="0.35">
      <c r="A136" s="55"/>
      <c r="B136" s="350" t="s">
        <v>307</v>
      </c>
      <c r="C136" s="207" t="s">
        <v>174</v>
      </c>
      <c r="D136" s="207" t="s">
        <v>308</v>
      </c>
      <c r="E136" s="56"/>
      <c r="F136" s="56"/>
      <c r="G136" s="56"/>
      <c r="H136" s="56"/>
      <c r="I136" s="56"/>
      <c r="J136" s="56"/>
      <c r="K136" s="56"/>
      <c r="L136" s="56"/>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c r="CT136" s="55"/>
      <c r="CU136" s="55"/>
      <c r="CV136" s="55"/>
      <c r="CW136" s="55"/>
      <c r="CX136" s="55"/>
      <c r="CY136" s="55"/>
      <c r="CZ136" s="55"/>
      <c r="DA136" s="55"/>
      <c r="DB136" s="55"/>
      <c r="DC136" s="55"/>
      <c r="DD136" s="55"/>
      <c r="DE136" s="55"/>
      <c r="DF136" s="55"/>
      <c r="DG136" s="55"/>
      <c r="DH136" s="55"/>
      <c r="DI136" s="55"/>
      <c r="DJ136" s="55"/>
      <c r="DK136" s="55"/>
      <c r="DL136" s="55"/>
      <c r="DM136" s="55"/>
      <c r="DN136" s="55"/>
      <c r="DO136" s="55"/>
      <c r="DP136" s="55"/>
      <c r="DQ136" s="55"/>
      <c r="DR136" s="55"/>
      <c r="DS136" s="55"/>
      <c r="DT136" s="55"/>
      <c r="DU136" s="55"/>
      <c r="DV136" s="55"/>
      <c r="DW136" s="55"/>
      <c r="DX136" s="55"/>
      <c r="DY136" s="55"/>
      <c r="DZ136" s="55"/>
      <c r="EA136" s="55"/>
      <c r="EB136" s="55"/>
      <c r="EC136" s="55"/>
      <c r="ED136" s="55"/>
      <c r="EE136" s="55"/>
      <c r="EF136" s="55"/>
      <c r="EG136" s="55"/>
      <c r="EH136" s="55"/>
      <c r="EI136" s="55"/>
      <c r="EJ136" s="55"/>
      <c r="EK136" s="55"/>
      <c r="EL136" s="55"/>
      <c r="EM136" s="55"/>
      <c r="EN136" s="55"/>
      <c r="EO136" s="55"/>
      <c r="EP136" s="55"/>
      <c r="EQ136" s="55"/>
      <c r="ER136" s="55"/>
      <c r="ES136" s="55"/>
      <c r="ET136" s="55"/>
      <c r="EU136" s="55"/>
      <c r="EV136" s="55"/>
      <c r="EW136" s="55"/>
      <c r="EX136" s="55"/>
      <c r="EY136" s="55"/>
      <c r="EZ136" s="55"/>
      <c r="FA136" s="55"/>
      <c r="FB136" s="55"/>
      <c r="FC136" s="55"/>
      <c r="FD136" s="55"/>
      <c r="FE136" s="55"/>
      <c r="FF136" s="55"/>
      <c r="FG136" s="55"/>
      <c r="FH136" s="55"/>
      <c r="FI136" s="55"/>
      <c r="FJ136" s="55"/>
      <c r="FK136" s="55"/>
      <c r="FL136" s="55"/>
      <c r="FM136" s="55"/>
      <c r="FN136" s="55"/>
      <c r="FO136" s="55"/>
      <c r="FP136" s="55"/>
      <c r="FQ136" s="55"/>
      <c r="FR136" s="55"/>
      <c r="FS136" s="55"/>
      <c r="FT136" s="55"/>
      <c r="FU136" s="55"/>
      <c r="FV136" s="55"/>
      <c r="FW136" s="55"/>
      <c r="FX136" s="55"/>
      <c r="FY136" s="55"/>
      <c r="FZ136" s="55"/>
      <c r="GA136" s="55"/>
      <c r="GB136" s="55"/>
      <c r="GC136" s="55"/>
      <c r="GD136" s="55"/>
      <c r="GE136" s="55"/>
      <c r="GF136" s="55"/>
      <c r="GG136" s="55"/>
      <c r="GH136" s="55"/>
      <c r="GI136" s="55"/>
      <c r="GJ136" s="55"/>
      <c r="GK136" s="55"/>
      <c r="GL136" s="55"/>
      <c r="GM136" s="55"/>
      <c r="GN136" s="55"/>
      <c r="GO136" s="55"/>
      <c r="GP136" s="55"/>
      <c r="GQ136" s="55"/>
      <c r="GR136" s="55"/>
      <c r="GS136" s="55"/>
      <c r="GT136" s="55"/>
      <c r="GU136" s="55"/>
      <c r="GV136" s="55"/>
      <c r="GW136" s="55"/>
      <c r="GX136" s="55"/>
      <c r="GY136" s="55"/>
      <c r="GZ136" s="55"/>
      <c r="HA136" s="55"/>
      <c r="HB136" s="55"/>
      <c r="HC136" s="55"/>
      <c r="HD136" s="55"/>
      <c r="HE136" s="55"/>
      <c r="HF136" s="55"/>
      <c r="HG136" s="55"/>
      <c r="HH136" s="55"/>
      <c r="HI136" s="55"/>
      <c r="HJ136" s="55"/>
      <c r="HK136" s="55"/>
      <c r="HL136" s="55"/>
      <c r="HM136" s="55"/>
      <c r="HN136" s="55"/>
      <c r="HO136" s="55"/>
      <c r="HP136" s="55"/>
      <c r="HQ136" s="55"/>
      <c r="HR136" s="55"/>
      <c r="HS136" s="55"/>
      <c r="HT136" s="55"/>
      <c r="HU136" s="55"/>
      <c r="HV136" s="55"/>
      <c r="HW136" s="55"/>
      <c r="HX136" s="55"/>
      <c r="HY136" s="55"/>
      <c r="HZ136" s="55"/>
      <c r="IA136" s="55"/>
      <c r="IB136" s="55"/>
      <c r="IC136" s="55"/>
      <c r="ID136" s="55"/>
      <c r="IE136" s="55"/>
      <c r="IF136" s="55"/>
      <c r="IG136" s="55"/>
      <c r="IH136" s="55"/>
      <c r="II136" s="55"/>
      <c r="IJ136" s="55"/>
      <c r="IK136" s="55"/>
      <c r="IL136" s="55"/>
      <c r="IM136" s="55"/>
      <c r="IN136" s="55"/>
      <c r="IO136" s="55"/>
      <c r="IP136" s="55"/>
      <c r="IQ136" s="55"/>
      <c r="IR136" s="55"/>
      <c r="IS136" s="55"/>
      <c r="IT136" s="55"/>
      <c r="IU136" s="55"/>
      <c r="IV136" s="55"/>
      <c r="IW136" s="55"/>
      <c r="IX136" s="55"/>
      <c r="IY136" s="55"/>
      <c r="IZ136" s="55"/>
      <c r="JA136" s="55"/>
      <c r="JB136" s="55"/>
      <c r="JC136" s="55"/>
      <c r="JD136" s="55"/>
      <c r="JE136" s="55"/>
      <c r="JF136" s="55"/>
      <c r="JG136" s="55"/>
      <c r="JH136" s="55"/>
      <c r="JI136" s="55"/>
      <c r="JJ136" s="55"/>
      <c r="JK136" s="55"/>
      <c r="JL136" s="55"/>
      <c r="JM136" s="55"/>
      <c r="JN136" s="55"/>
      <c r="JO136" s="55"/>
      <c r="JP136" s="55"/>
      <c r="JQ136" s="55"/>
      <c r="JR136" s="55"/>
      <c r="JS136" s="55"/>
      <c r="JT136" s="55"/>
      <c r="JU136" s="55"/>
      <c r="JV136" s="55"/>
      <c r="JW136" s="55"/>
      <c r="JX136" s="55"/>
      <c r="JY136" s="55"/>
      <c r="JZ136" s="55"/>
      <c r="KA136" s="55"/>
      <c r="KB136" s="55"/>
      <c r="KC136" s="55"/>
      <c r="KD136" s="55"/>
      <c r="KE136" s="55"/>
      <c r="KF136" s="55"/>
      <c r="KG136" s="55"/>
      <c r="KH136" s="55"/>
      <c r="KI136" s="55"/>
      <c r="KJ136" s="55"/>
      <c r="KK136" s="55"/>
      <c r="KL136" s="55"/>
      <c r="KM136" s="55"/>
      <c r="KN136" s="55"/>
      <c r="KO136" s="55"/>
      <c r="KP136" s="55"/>
      <c r="KQ136" s="55"/>
      <c r="KR136" s="55"/>
      <c r="KS136" s="55"/>
      <c r="KT136" s="55"/>
      <c r="KU136" s="55"/>
      <c r="KV136" s="55"/>
      <c r="KW136" s="55"/>
      <c r="KX136" s="55"/>
      <c r="KY136" s="55"/>
      <c r="KZ136" s="55"/>
      <c r="LA136" s="55"/>
      <c r="LB136" s="55"/>
      <c r="LC136" s="55"/>
      <c r="LD136" s="55"/>
      <c r="LE136" s="55"/>
      <c r="LF136" s="55"/>
      <c r="LG136" s="55"/>
      <c r="LH136" s="55"/>
      <c r="LI136" s="55"/>
      <c r="LJ136" s="55"/>
      <c r="LK136" s="55"/>
      <c r="LL136" s="55"/>
      <c r="LM136" s="55"/>
      <c r="LN136" s="55"/>
      <c r="LO136" s="55"/>
      <c r="LP136" s="55"/>
      <c r="LQ136" s="55"/>
      <c r="LR136" s="55"/>
      <c r="LS136" s="55"/>
      <c r="LT136" s="55"/>
      <c r="LU136" s="55"/>
      <c r="LV136" s="55"/>
      <c r="LW136" s="55"/>
      <c r="LX136" s="55"/>
      <c r="LY136" s="55"/>
      <c r="LZ136" s="55"/>
      <c r="MA136" s="55"/>
      <c r="MB136" s="55"/>
      <c r="MC136" s="55"/>
      <c r="MD136" s="55"/>
      <c r="ME136" s="55"/>
      <c r="MF136" s="55"/>
      <c r="MG136" s="55"/>
      <c r="MH136" s="55"/>
      <c r="MI136" s="55"/>
      <c r="MJ136" s="55"/>
      <c r="MK136" s="55"/>
      <c r="ML136" s="55"/>
      <c r="MM136" s="55"/>
      <c r="MN136" s="55"/>
      <c r="MO136" s="55"/>
      <c r="MP136" s="55"/>
      <c r="MQ136" s="55"/>
      <c r="MR136" s="55"/>
      <c r="MS136" s="55"/>
      <c r="MT136" s="55"/>
      <c r="MU136" s="55"/>
      <c r="MV136" s="55"/>
      <c r="MW136" s="55"/>
      <c r="MX136" s="55"/>
      <c r="MY136" s="55"/>
      <c r="MZ136" s="55"/>
      <c r="NA136" s="55"/>
      <c r="NB136" s="55"/>
      <c r="NC136" s="55"/>
      <c r="ND136" s="55"/>
      <c r="NE136" s="55"/>
      <c r="NF136" s="55"/>
      <c r="NG136" s="55"/>
      <c r="NH136" s="55"/>
      <c r="NI136" s="55"/>
      <c r="NJ136" s="55"/>
      <c r="NK136" s="55"/>
      <c r="NL136" s="55"/>
      <c r="NM136" s="55"/>
      <c r="NN136" s="55"/>
      <c r="NO136" s="55"/>
      <c r="NP136" s="55"/>
      <c r="NQ136" s="55"/>
      <c r="NR136" s="55"/>
      <c r="NS136" s="55"/>
      <c r="NT136" s="55"/>
      <c r="NU136" s="55"/>
      <c r="NV136" s="55"/>
      <c r="NW136" s="55"/>
      <c r="NX136" s="55"/>
      <c r="NY136" s="55"/>
      <c r="NZ136" s="55"/>
      <c r="OA136" s="55"/>
      <c r="OB136" s="55"/>
      <c r="OC136" s="55"/>
      <c r="OD136" s="55"/>
      <c r="OE136" s="55"/>
      <c r="OF136" s="55"/>
      <c r="OG136" s="55"/>
      <c r="OH136" s="55"/>
      <c r="OI136" s="55"/>
      <c r="OJ136" s="55"/>
      <c r="OK136" s="55"/>
      <c r="OL136" s="55"/>
      <c r="OM136" s="55"/>
      <c r="ON136" s="55"/>
      <c r="OO136" s="55"/>
      <c r="OP136" s="55"/>
      <c r="OQ136" s="55"/>
      <c r="OR136" s="55"/>
      <c r="OS136" s="55"/>
      <c r="OT136" s="55"/>
      <c r="OU136" s="55"/>
      <c r="OV136" s="55"/>
      <c r="OW136" s="55"/>
      <c r="OX136" s="55"/>
      <c r="OY136" s="55"/>
      <c r="OZ136" s="55"/>
      <c r="PA136" s="55"/>
      <c r="PB136" s="55"/>
      <c r="PC136" s="55"/>
      <c r="PD136" s="55"/>
      <c r="PE136" s="55"/>
      <c r="PF136" s="55"/>
      <c r="PG136" s="55"/>
      <c r="PH136" s="55"/>
      <c r="PI136" s="55"/>
      <c r="PJ136" s="55"/>
      <c r="PK136" s="55"/>
      <c r="PL136" s="55"/>
      <c r="PM136" s="55"/>
      <c r="PN136" s="55"/>
      <c r="PO136" s="55"/>
      <c r="PP136" s="55"/>
      <c r="PQ136" s="55"/>
      <c r="PR136" s="55"/>
      <c r="PS136" s="55"/>
      <c r="PT136" s="55"/>
      <c r="PU136" s="55"/>
      <c r="PV136" s="55"/>
      <c r="PW136" s="55"/>
      <c r="PX136" s="55"/>
      <c r="PY136" s="55"/>
      <c r="PZ136" s="55"/>
      <c r="QA136" s="55"/>
      <c r="QB136" s="55"/>
      <c r="QC136" s="55"/>
      <c r="QD136" s="55"/>
      <c r="QE136" s="55"/>
      <c r="QF136" s="55"/>
      <c r="QG136" s="55"/>
      <c r="QH136" s="55"/>
      <c r="QI136" s="55"/>
      <c r="QJ136" s="55"/>
      <c r="QK136" s="55"/>
      <c r="QL136" s="55"/>
      <c r="QM136" s="55"/>
      <c r="QN136" s="55"/>
      <c r="QO136" s="55"/>
      <c r="QP136" s="55"/>
      <c r="QQ136" s="55"/>
      <c r="QR136" s="55"/>
      <c r="QS136" s="55"/>
      <c r="QT136" s="55"/>
      <c r="QU136" s="55"/>
      <c r="QV136" s="55"/>
      <c r="QW136" s="55"/>
      <c r="QX136" s="55"/>
      <c r="QY136" s="55"/>
      <c r="QZ136" s="55"/>
      <c r="RA136" s="55"/>
      <c r="RB136" s="55"/>
      <c r="RC136" s="55"/>
      <c r="RD136" s="55"/>
      <c r="RE136" s="55"/>
      <c r="RF136" s="55"/>
      <c r="RG136" s="55"/>
      <c r="RH136" s="55"/>
      <c r="RI136" s="55"/>
      <c r="RJ136" s="55"/>
      <c r="RK136" s="55"/>
      <c r="RL136" s="55"/>
      <c r="RM136" s="55"/>
      <c r="RN136" s="55"/>
      <c r="RO136" s="55"/>
      <c r="RP136" s="55"/>
      <c r="RQ136" s="55"/>
      <c r="RR136" s="55"/>
      <c r="RS136" s="55"/>
      <c r="RT136" s="55"/>
      <c r="RU136" s="55"/>
      <c r="RV136" s="55"/>
      <c r="RW136" s="55"/>
      <c r="RX136" s="55"/>
      <c r="RY136" s="55"/>
      <c r="RZ136" s="55"/>
      <c r="SA136" s="55"/>
      <c r="SB136" s="55"/>
      <c r="SC136" s="55"/>
      <c r="SD136" s="55"/>
      <c r="SE136" s="55"/>
      <c r="SF136" s="55"/>
      <c r="SG136" s="55"/>
      <c r="SH136" s="55"/>
      <c r="SI136" s="55"/>
      <c r="SJ136" s="55"/>
      <c r="SK136" s="55"/>
      <c r="SL136" s="55"/>
      <c r="SM136" s="55"/>
      <c r="SN136" s="55"/>
      <c r="SO136" s="55"/>
      <c r="SP136" s="55"/>
      <c r="SQ136" s="55"/>
      <c r="SR136" s="55"/>
      <c r="SS136" s="55"/>
      <c r="ST136" s="55"/>
      <c r="SU136" s="55"/>
      <c r="SV136" s="55"/>
      <c r="SW136" s="55"/>
      <c r="SX136" s="55"/>
      <c r="SY136" s="55"/>
      <c r="SZ136" s="55"/>
      <c r="TA136" s="55"/>
      <c r="TB136" s="55"/>
      <c r="TC136" s="55"/>
      <c r="TD136" s="55"/>
      <c r="TE136" s="55"/>
      <c r="TF136" s="55"/>
      <c r="TG136" s="55"/>
      <c r="TH136" s="55"/>
      <c r="TI136" s="55"/>
      <c r="TJ136" s="55"/>
      <c r="TK136" s="55"/>
      <c r="TL136" s="55"/>
      <c r="TM136" s="55"/>
      <c r="TN136" s="55"/>
      <c r="TO136" s="55"/>
      <c r="TP136" s="55"/>
      <c r="TQ136" s="55"/>
      <c r="TR136" s="55"/>
      <c r="TS136" s="55"/>
      <c r="TT136" s="55"/>
      <c r="TU136" s="55"/>
      <c r="TV136" s="55"/>
      <c r="TW136" s="55"/>
      <c r="TX136" s="55"/>
      <c r="TY136" s="55"/>
      <c r="TZ136" s="55"/>
      <c r="UA136" s="55"/>
      <c r="UB136" s="55"/>
      <c r="UC136" s="55"/>
      <c r="UD136" s="55"/>
      <c r="UE136" s="55"/>
      <c r="UF136" s="55"/>
      <c r="UG136" s="55"/>
      <c r="UH136" s="55"/>
      <c r="UI136" s="55"/>
      <c r="UJ136" s="55"/>
      <c r="UK136" s="55"/>
      <c r="UL136" s="55"/>
      <c r="UM136" s="55"/>
      <c r="UN136" s="55"/>
      <c r="UO136" s="55"/>
      <c r="UP136" s="55"/>
      <c r="UQ136" s="55"/>
      <c r="UR136" s="55"/>
      <c r="US136" s="55"/>
      <c r="UT136" s="55"/>
      <c r="UU136" s="55"/>
      <c r="UV136" s="55"/>
      <c r="UW136" s="55"/>
      <c r="UX136" s="55"/>
      <c r="UY136" s="55"/>
      <c r="UZ136" s="55"/>
      <c r="VA136" s="55"/>
      <c r="VB136" s="55"/>
      <c r="VC136" s="55"/>
      <c r="VD136" s="55"/>
      <c r="VE136" s="55"/>
      <c r="VF136" s="55"/>
      <c r="VG136" s="55"/>
      <c r="VH136" s="55"/>
      <c r="VI136" s="55"/>
      <c r="VJ136" s="55"/>
      <c r="VK136" s="55"/>
      <c r="VL136" s="55"/>
      <c r="VM136" s="55"/>
      <c r="VN136" s="55"/>
      <c r="VO136" s="55"/>
      <c r="VP136" s="55"/>
      <c r="VQ136" s="55"/>
      <c r="VR136" s="55"/>
      <c r="VS136" s="55"/>
      <c r="VT136" s="55"/>
      <c r="VU136" s="55"/>
      <c r="VV136" s="55"/>
      <c r="VW136" s="55"/>
      <c r="VX136" s="55"/>
      <c r="VY136" s="55"/>
      <c r="VZ136" s="55"/>
      <c r="WA136" s="55"/>
      <c r="WB136" s="55"/>
      <c r="WC136" s="55"/>
      <c r="WD136" s="55"/>
      <c r="WE136" s="55"/>
      <c r="WF136" s="55"/>
      <c r="WG136" s="55"/>
      <c r="WH136" s="55"/>
      <c r="WI136" s="55"/>
      <c r="WJ136" s="55"/>
      <c r="WK136" s="55"/>
      <c r="WL136" s="55"/>
      <c r="WM136" s="55"/>
      <c r="WN136" s="55"/>
      <c r="WO136" s="55"/>
      <c r="WP136" s="55"/>
      <c r="WQ136" s="55"/>
      <c r="WR136" s="55"/>
      <c r="WS136" s="55"/>
      <c r="WT136" s="55"/>
      <c r="WU136" s="55"/>
      <c r="WV136" s="55"/>
      <c r="WW136" s="55"/>
      <c r="WX136" s="55"/>
      <c r="WY136" s="55"/>
      <c r="WZ136" s="55"/>
      <c r="XA136" s="55"/>
      <c r="XB136" s="55"/>
      <c r="XC136" s="55"/>
      <c r="XD136" s="55"/>
      <c r="XE136" s="55"/>
      <c r="XF136" s="55"/>
      <c r="XG136" s="55"/>
      <c r="XH136" s="55"/>
      <c r="XI136" s="55"/>
      <c r="XJ136" s="55"/>
      <c r="XK136" s="55"/>
      <c r="XL136" s="55"/>
      <c r="XM136" s="55"/>
      <c r="XN136" s="55"/>
      <c r="XO136" s="55"/>
      <c r="XP136" s="55"/>
      <c r="XQ136" s="55"/>
      <c r="XR136" s="55"/>
      <c r="XS136" s="55"/>
      <c r="XT136" s="55"/>
      <c r="XU136" s="55"/>
      <c r="XV136" s="55"/>
      <c r="XW136" s="55"/>
      <c r="XX136" s="55"/>
      <c r="XY136" s="55"/>
      <c r="XZ136" s="55"/>
      <c r="YA136" s="55"/>
      <c r="YB136" s="55"/>
      <c r="YC136" s="55"/>
      <c r="YD136" s="55"/>
      <c r="YE136" s="55"/>
      <c r="YF136" s="55"/>
      <c r="YG136" s="55"/>
      <c r="YH136" s="55"/>
      <c r="YI136" s="55"/>
      <c r="YJ136" s="55"/>
      <c r="YK136" s="55"/>
      <c r="YL136" s="55"/>
      <c r="YM136" s="55"/>
      <c r="YN136" s="55"/>
      <c r="YO136" s="55"/>
      <c r="YP136" s="55"/>
      <c r="YQ136" s="55"/>
      <c r="YR136" s="55"/>
      <c r="YS136" s="55"/>
      <c r="YT136" s="55"/>
      <c r="YU136" s="55"/>
      <c r="YV136" s="55"/>
      <c r="YW136" s="55"/>
      <c r="YX136" s="55"/>
      <c r="YY136" s="55"/>
      <c r="YZ136" s="55"/>
      <c r="ZA136" s="55"/>
      <c r="ZB136" s="55"/>
      <c r="ZC136" s="55"/>
      <c r="ZD136" s="55"/>
      <c r="ZE136" s="55"/>
      <c r="ZF136" s="55"/>
      <c r="ZG136" s="55"/>
      <c r="ZH136" s="55"/>
      <c r="ZI136" s="55"/>
      <c r="ZJ136" s="55"/>
      <c r="ZK136" s="55"/>
      <c r="ZL136" s="55"/>
      <c r="ZM136" s="55"/>
      <c r="ZN136" s="55"/>
      <c r="ZO136" s="55"/>
      <c r="ZP136" s="55"/>
      <c r="ZQ136" s="55"/>
      <c r="ZR136" s="55"/>
      <c r="ZS136" s="55"/>
      <c r="ZT136" s="55"/>
      <c r="ZU136" s="55"/>
      <c r="ZV136" s="55"/>
      <c r="ZW136" s="55"/>
      <c r="ZX136" s="55"/>
      <c r="ZY136" s="55"/>
      <c r="ZZ136" s="55"/>
      <c r="AAA136" s="55"/>
      <c r="AAB136" s="55"/>
      <c r="AAC136" s="55"/>
      <c r="AAD136" s="55"/>
      <c r="AAE136" s="55"/>
      <c r="AAF136" s="55"/>
      <c r="AAG136" s="55"/>
      <c r="AAH136" s="55"/>
      <c r="AAI136" s="55"/>
      <c r="AAJ136" s="55"/>
      <c r="AAK136" s="55"/>
      <c r="AAL136" s="55"/>
      <c r="AAM136" s="55"/>
      <c r="AAN136" s="55"/>
      <c r="AAO136" s="55"/>
      <c r="AAP136" s="55"/>
      <c r="AAQ136" s="55"/>
      <c r="AAR136" s="55"/>
      <c r="AAS136" s="55"/>
      <c r="AAT136" s="55"/>
      <c r="AAU136" s="55"/>
      <c r="AAV136" s="55"/>
      <c r="AAW136" s="55"/>
      <c r="AAX136" s="55"/>
      <c r="AAY136" s="55"/>
      <c r="AAZ136" s="55"/>
      <c r="ABA136" s="55"/>
      <c r="ABB136" s="55"/>
      <c r="ABC136" s="55"/>
      <c r="ABD136" s="55"/>
      <c r="ABE136" s="55"/>
      <c r="ABF136" s="55"/>
      <c r="ABG136" s="55"/>
      <c r="ABH136" s="55"/>
      <c r="ABI136" s="55"/>
      <c r="ABJ136" s="55"/>
      <c r="ABK136" s="55"/>
      <c r="ABL136" s="55"/>
      <c r="ABM136" s="55"/>
      <c r="ABN136" s="55"/>
      <c r="ABO136" s="55"/>
      <c r="ABP136" s="55"/>
      <c r="ABQ136" s="55"/>
      <c r="ABR136" s="55"/>
      <c r="ABS136" s="55"/>
      <c r="ABT136" s="55"/>
      <c r="ABU136" s="55"/>
      <c r="ABV136" s="55"/>
      <c r="ABW136" s="55"/>
      <c r="ABX136" s="55"/>
      <c r="ABY136" s="55"/>
      <c r="ABZ136" s="55"/>
      <c r="ACA136" s="55"/>
      <c r="ACB136" s="55"/>
      <c r="ACC136" s="55"/>
      <c r="ACD136" s="55"/>
      <c r="ACE136" s="55"/>
      <c r="ACF136" s="55"/>
      <c r="ACG136" s="55"/>
      <c r="ACH136" s="55"/>
      <c r="ACI136" s="55"/>
      <c r="ACJ136" s="55"/>
      <c r="ACK136" s="55"/>
      <c r="ACL136" s="55"/>
      <c r="ACM136" s="55"/>
      <c r="ACN136" s="55"/>
      <c r="ACO136" s="55"/>
      <c r="ACP136" s="55"/>
      <c r="ACQ136" s="55"/>
      <c r="ACR136" s="55"/>
      <c r="ACS136" s="55"/>
      <c r="ACT136" s="55"/>
      <c r="ACU136" s="55"/>
      <c r="ACV136" s="55"/>
      <c r="ACW136" s="55"/>
      <c r="ACX136" s="55"/>
      <c r="ACY136" s="55"/>
      <c r="ACZ136" s="55"/>
      <c r="ADA136" s="55"/>
      <c r="ADB136" s="55"/>
      <c r="ADC136" s="55"/>
      <c r="ADD136" s="55"/>
      <c r="ADE136" s="55"/>
      <c r="ADF136" s="55"/>
      <c r="ADG136" s="55"/>
      <c r="ADH136" s="55"/>
      <c r="ADI136" s="55"/>
      <c r="ADJ136" s="55"/>
      <c r="ADK136" s="55"/>
      <c r="ADL136" s="55"/>
      <c r="ADM136" s="55"/>
      <c r="ADN136" s="55"/>
      <c r="ADO136" s="55"/>
      <c r="ADP136" s="55"/>
      <c r="ADQ136" s="55"/>
      <c r="ADR136" s="55"/>
      <c r="ADS136" s="55"/>
      <c r="ADT136" s="55"/>
      <c r="ADU136" s="55"/>
      <c r="ADV136" s="55"/>
      <c r="ADW136" s="55"/>
      <c r="ADX136" s="55"/>
      <c r="ADY136" s="55"/>
      <c r="ADZ136" s="55"/>
      <c r="AEA136" s="55"/>
      <c r="AEB136" s="55"/>
      <c r="AEC136" s="55"/>
      <c r="AED136" s="55"/>
      <c r="AEE136" s="55"/>
      <c r="AEF136" s="55"/>
      <c r="AEG136" s="55"/>
      <c r="AEH136" s="55"/>
      <c r="AEI136" s="55"/>
      <c r="AEJ136" s="55"/>
      <c r="AEK136" s="55"/>
      <c r="AEL136" s="55"/>
      <c r="AEM136" s="55"/>
      <c r="AEN136" s="55"/>
      <c r="AEO136" s="55"/>
      <c r="AEP136" s="55"/>
      <c r="AEQ136" s="55"/>
      <c r="AER136" s="55"/>
      <c r="AES136" s="55"/>
      <c r="AET136" s="55"/>
      <c r="AEU136" s="55"/>
      <c r="AEV136" s="55"/>
      <c r="AEW136" s="55"/>
      <c r="AEX136" s="55"/>
      <c r="AEY136" s="55"/>
      <c r="AEZ136" s="55"/>
      <c r="AFA136" s="55"/>
      <c r="AFB136" s="55"/>
      <c r="AFC136" s="55"/>
      <c r="AFD136" s="55"/>
      <c r="AFE136" s="55"/>
      <c r="AFF136" s="55"/>
      <c r="AFG136" s="55"/>
      <c r="AFH136" s="55"/>
      <c r="AFI136" s="55"/>
      <c r="AFJ136" s="55"/>
      <c r="AFK136" s="55"/>
      <c r="AFL136" s="55"/>
      <c r="AFM136" s="55"/>
      <c r="AFN136" s="55"/>
      <c r="AFO136" s="55"/>
      <c r="AFP136" s="55"/>
      <c r="AFQ136" s="55"/>
      <c r="AFR136" s="55"/>
      <c r="AFS136" s="55"/>
      <c r="AFT136" s="55"/>
      <c r="AFU136" s="55"/>
      <c r="AFV136" s="55"/>
      <c r="AFW136" s="55"/>
      <c r="AFX136" s="55"/>
      <c r="AFY136" s="55"/>
      <c r="AFZ136" s="55"/>
      <c r="AGA136" s="55"/>
      <c r="AGB136" s="55"/>
      <c r="AGC136" s="55"/>
      <c r="AGD136" s="55"/>
      <c r="AGE136" s="55"/>
      <c r="AGF136" s="55"/>
      <c r="AGG136" s="55"/>
      <c r="AGH136" s="55"/>
      <c r="AGI136" s="55"/>
      <c r="AGJ136" s="55"/>
      <c r="AGK136" s="55"/>
      <c r="AGL136" s="55"/>
      <c r="AGM136" s="55"/>
      <c r="AGN136" s="55"/>
      <c r="AGO136" s="55"/>
      <c r="AGP136" s="55"/>
      <c r="AGQ136" s="55"/>
      <c r="AGR136" s="55"/>
      <c r="AGS136" s="55"/>
      <c r="AGT136" s="55"/>
      <c r="AGU136" s="55"/>
      <c r="AGV136" s="55"/>
      <c r="AGW136" s="55"/>
      <c r="AGX136" s="55"/>
      <c r="AGY136" s="55"/>
      <c r="AGZ136" s="55"/>
      <c r="AHA136" s="55"/>
      <c r="AHB136" s="55"/>
      <c r="AHC136" s="55"/>
      <c r="AHD136" s="55"/>
      <c r="AHE136" s="55"/>
      <c r="AHF136" s="55"/>
      <c r="AHG136" s="55"/>
      <c r="AHH136" s="55"/>
      <c r="AHI136" s="55"/>
      <c r="AHJ136" s="55"/>
      <c r="AHK136" s="55"/>
      <c r="AHL136" s="55"/>
      <c r="AHM136" s="55"/>
      <c r="AHN136" s="55"/>
      <c r="AHO136" s="55"/>
      <c r="AHP136" s="55"/>
      <c r="AHQ136" s="55"/>
      <c r="AHR136" s="55"/>
      <c r="AHS136" s="55"/>
      <c r="AHT136" s="55"/>
      <c r="AHU136" s="55"/>
      <c r="AHV136" s="55"/>
      <c r="AHW136" s="55"/>
      <c r="AHX136" s="55"/>
      <c r="AHY136" s="55"/>
      <c r="AHZ136" s="55"/>
      <c r="AIA136" s="55"/>
      <c r="AIB136" s="55"/>
      <c r="AIC136" s="55"/>
      <c r="AID136" s="55"/>
      <c r="AIE136" s="55"/>
      <c r="AIF136" s="55"/>
      <c r="AIG136" s="55"/>
      <c r="AIH136" s="55"/>
      <c r="AII136" s="55"/>
      <c r="AIJ136" s="55"/>
      <c r="AIK136" s="55"/>
      <c r="AIL136" s="55"/>
      <c r="AIM136" s="55"/>
      <c r="AIN136" s="55"/>
      <c r="AIO136" s="55"/>
      <c r="AIP136" s="55"/>
      <c r="AIQ136" s="55"/>
      <c r="AIR136" s="55"/>
      <c r="AIS136" s="55"/>
      <c r="AIT136" s="55"/>
      <c r="AIU136" s="55"/>
      <c r="AIV136" s="55"/>
      <c r="AIW136" s="55"/>
      <c r="AIX136" s="55"/>
      <c r="AIY136" s="55"/>
      <c r="AIZ136" s="55"/>
      <c r="AJA136" s="55"/>
      <c r="AJB136" s="55"/>
      <c r="AJC136" s="55"/>
      <c r="AJD136" s="55"/>
      <c r="AJE136" s="55"/>
      <c r="AJF136" s="55"/>
      <c r="AJG136" s="55"/>
      <c r="AJH136" s="55"/>
      <c r="AJI136" s="55"/>
      <c r="AJJ136" s="55"/>
      <c r="AJK136" s="55"/>
      <c r="AJL136" s="55"/>
      <c r="AJM136" s="55"/>
      <c r="AJN136" s="55"/>
      <c r="AJO136" s="55"/>
      <c r="AJP136" s="55"/>
      <c r="AJQ136" s="55"/>
      <c r="AJR136" s="55"/>
      <c r="AJS136" s="55"/>
      <c r="AJT136" s="55"/>
      <c r="AJU136" s="55"/>
      <c r="AJV136" s="55"/>
      <c r="AJW136" s="55"/>
      <c r="AJX136" s="55"/>
      <c r="AJY136" s="55"/>
      <c r="AJZ136" s="55"/>
      <c r="AKA136" s="55"/>
      <c r="AKB136" s="55"/>
      <c r="AKC136" s="55"/>
      <c r="AKD136" s="55"/>
      <c r="AKE136" s="55"/>
      <c r="AKF136" s="55"/>
      <c r="AKG136" s="55"/>
      <c r="AKH136" s="55"/>
      <c r="AKI136" s="55"/>
      <c r="AKJ136" s="55"/>
      <c r="AKK136" s="55"/>
      <c r="AKL136" s="55"/>
      <c r="AKM136" s="55"/>
      <c r="AKN136" s="55"/>
      <c r="AKO136" s="55"/>
      <c r="AKP136" s="55"/>
      <c r="AKQ136" s="55"/>
      <c r="AKR136" s="55"/>
      <c r="AKS136" s="55"/>
      <c r="AKT136" s="55"/>
      <c r="AKU136" s="55"/>
      <c r="AKV136" s="55"/>
      <c r="AKW136" s="55"/>
      <c r="AKX136" s="55"/>
      <c r="AKY136" s="55"/>
      <c r="AKZ136" s="55"/>
      <c r="ALA136" s="55"/>
      <c r="ALB136" s="55"/>
      <c r="ALC136" s="55"/>
      <c r="ALD136" s="55"/>
      <c r="ALE136" s="55"/>
      <c r="ALF136" s="55"/>
      <c r="ALG136" s="55"/>
      <c r="ALH136" s="55"/>
      <c r="ALI136" s="55"/>
      <c r="ALJ136" s="55"/>
      <c r="ALK136" s="55"/>
      <c r="ALL136" s="55"/>
      <c r="ALM136" s="55"/>
      <c r="ALN136" s="55"/>
      <c r="ALO136" s="55"/>
      <c r="ALP136" s="55"/>
      <c r="ALQ136" s="55"/>
      <c r="ALR136" s="55"/>
      <c r="ALS136" s="55"/>
      <c r="ALT136" s="55"/>
      <c r="ALU136" s="55"/>
      <c r="ALV136" s="55"/>
      <c r="ALW136" s="55"/>
      <c r="ALX136" s="55"/>
      <c r="ALY136" s="55"/>
      <c r="ALZ136" s="55"/>
      <c r="AMA136" s="55"/>
      <c r="AMB136" s="55"/>
      <c r="AMC136" s="55"/>
      <c r="AMD136" s="55"/>
      <c r="AME136" s="55"/>
      <c r="AMF136" s="55"/>
      <c r="AMG136" s="55"/>
      <c r="AMH136" s="55"/>
      <c r="AMI136" s="55"/>
      <c r="AMJ136" s="55"/>
      <c r="AMK136" s="55"/>
      <c r="AML136" s="55"/>
      <c r="AMM136" s="55"/>
      <c r="AMN136" s="55"/>
      <c r="AMO136" s="55"/>
      <c r="AMP136" s="55"/>
      <c r="AMQ136" s="55"/>
      <c r="AMR136" s="55"/>
      <c r="AMS136" s="55"/>
      <c r="AMT136" s="55"/>
      <c r="AMU136" s="55"/>
      <c r="AMV136" s="55"/>
      <c r="AMW136" s="55"/>
      <c r="AMX136" s="55"/>
      <c r="AMY136" s="55"/>
      <c r="AMZ136" s="55"/>
      <c r="ANA136" s="55"/>
      <c r="ANB136" s="55"/>
      <c r="ANC136" s="55"/>
      <c r="AND136" s="55"/>
      <c r="ANE136" s="55"/>
      <c r="ANF136" s="55"/>
      <c r="ANG136" s="55"/>
      <c r="ANH136" s="55"/>
      <c r="ANI136" s="55"/>
      <c r="ANJ136" s="55"/>
      <c r="ANK136" s="55"/>
      <c r="ANL136" s="55"/>
      <c r="ANM136" s="55"/>
      <c r="ANN136" s="55"/>
      <c r="ANO136" s="55"/>
      <c r="ANP136" s="55"/>
      <c r="ANQ136" s="55"/>
      <c r="ANR136" s="55"/>
      <c r="ANS136" s="55"/>
      <c r="ANT136" s="55"/>
      <c r="ANU136" s="55"/>
      <c r="ANV136" s="55"/>
      <c r="ANW136" s="55"/>
      <c r="ANX136" s="55"/>
      <c r="ANY136" s="55"/>
      <c r="ANZ136" s="55"/>
      <c r="AOA136" s="55"/>
      <c r="AOB136" s="55"/>
      <c r="AOC136" s="55"/>
      <c r="AOD136" s="55"/>
      <c r="AOE136" s="55"/>
      <c r="AOF136" s="55"/>
      <c r="AOG136" s="55"/>
      <c r="AOH136" s="55"/>
      <c r="AOI136" s="55"/>
      <c r="AOJ136" s="55"/>
      <c r="AOK136" s="55"/>
      <c r="AOL136" s="55"/>
      <c r="AOM136" s="55"/>
      <c r="AON136" s="55"/>
      <c r="AOO136" s="55"/>
      <c r="AOP136" s="55"/>
      <c r="AOQ136" s="55"/>
      <c r="AOR136" s="55"/>
      <c r="AOS136" s="55"/>
      <c r="AOT136" s="55"/>
      <c r="AOU136" s="55"/>
      <c r="AOV136" s="55"/>
      <c r="AOW136" s="55"/>
      <c r="AOX136" s="55"/>
      <c r="AOY136" s="55"/>
      <c r="AOZ136" s="55"/>
      <c r="APA136" s="55"/>
      <c r="APB136" s="55"/>
      <c r="APC136" s="55"/>
      <c r="APD136" s="55"/>
      <c r="APE136" s="55"/>
      <c r="APF136" s="55"/>
      <c r="APG136" s="55"/>
      <c r="APH136" s="55"/>
      <c r="API136" s="55"/>
      <c r="APJ136" s="55"/>
      <c r="APK136" s="55"/>
      <c r="APL136" s="55"/>
      <c r="APM136" s="55"/>
      <c r="APN136" s="55"/>
      <c r="APO136" s="55"/>
      <c r="APP136" s="55"/>
      <c r="APQ136" s="55"/>
      <c r="APR136" s="55"/>
      <c r="APS136" s="55"/>
      <c r="APT136" s="55"/>
      <c r="APU136" s="55"/>
      <c r="APV136" s="55"/>
      <c r="APW136" s="55"/>
      <c r="APX136" s="55"/>
      <c r="APY136" s="55"/>
      <c r="APZ136" s="55"/>
      <c r="AQA136" s="55"/>
      <c r="AQB136" s="55"/>
      <c r="AQC136" s="55"/>
      <c r="AQD136" s="55"/>
      <c r="AQE136" s="55"/>
      <c r="AQF136" s="55"/>
      <c r="AQG136" s="55"/>
      <c r="AQH136" s="55"/>
      <c r="AQI136" s="55"/>
      <c r="AQJ136" s="55"/>
      <c r="AQK136" s="55"/>
      <c r="AQL136" s="55"/>
      <c r="AQM136" s="55"/>
      <c r="AQN136" s="55"/>
      <c r="AQO136" s="55"/>
      <c r="AQP136" s="55"/>
      <c r="AQQ136" s="55"/>
      <c r="AQR136" s="55"/>
      <c r="AQS136" s="55"/>
      <c r="AQT136" s="55"/>
      <c r="AQU136" s="55"/>
      <c r="AQV136" s="55"/>
      <c r="AQW136" s="55"/>
      <c r="AQX136" s="55"/>
      <c r="AQY136" s="55"/>
      <c r="AQZ136" s="55"/>
      <c r="ARA136" s="55"/>
      <c r="ARB136" s="55"/>
      <c r="ARC136" s="55"/>
      <c r="ARD136" s="55"/>
      <c r="ARE136" s="55"/>
      <c r="ARF136" s="55"/>
      <c r="ARG136" s="55"/>
      <c r="ARH136" s="55"/>
      <c r="ARI136" s="55"/>
      <c r="ARJ136" s="55"/>
      <c r="ARK136" s="55"/>
      <c r="ARL136" s="55"/>
      <c r="ARM136" s="55"/>
      <c r="ARN136" s="55"/>
      <c r="ARO136" s="55"/>
      <c r="ARP136" s="55"/>
      <c r="ARQ136" s="55"/>
      <c r="ARR136" s="55"/>
      <c r="ARS136" s="55"/>
      <c r="ART136" s="55"/>
      <c r="ARU136" s="55"/>
      <c r="ARV136" s="55"/>
      <c r="ARW136" s="55"/>
      <c r="ARX136" s="55"/>
      <c r="ARY136" s="55"/>
      <c r="ARZ136" s="55"/>
      <c r="ASA136" s="55"/>
      <c r="ASB136" s="55"/>
      <c r="ASC136" s="55"/>
      <c r="ASD136" s="55"/>
      <c r="ASE136" s="55"/>
      <c r="ASF136" s="55"/>
      <c r="ASG136" s="55"/>
      <c r="ASH136" s="55"/>
      <c r="ASI136" s="55"/>
      <c r="ASJ136" s="55"/>
      <c r="ASK136" s="55"/>
      <c r="ASL136" s="55"/>
      <c r="ASM136" s="55"/>
      <c r="ASN136" s="55"/>
      <c r="ASO136" s="55"/>
      <c r="ASP136" s="55"/>
      <c r="ASQ136" s="55"/>
      <c r="ASR136" s="55"/>
      <c r="ASS136" s="55"/>
      <c r="AST136" s="55"/>
      <c r="ASU136" s="55"/>
      <c r="ASV136" s="55"/>
      <c r="ASW136" s="55"/>
      <c r="ASX136" s="55"/>
      <c r="ASY136" s="55"/>
    </row>
    <row r="137" spans="1:1195" x14ac:dyDescent="0.35">
      <c r="B137" s="347"/>
      <c r="C137" s="194" t="s">
        <v>309</v>
      </c>
      <c r="D137" s="194">
        <v>321</v>
      </c>
      <c r="E137" s="56"/>
      <c r="F137" s="56"/>
      <c r="G137" s="56"/>
      <c r="H137" s="56"/>
      <c r="I137" s="56"/>
      <c r="J137" s="56"/>
      <c r="K137" s="56"/>
      <c r="L137" s="56"/>
    </row>
    <row r="138" spans="1:1195" ht="13.5" customHeight="1" x14ac:dyDescent="0.35">
      <c r="B138" s="337" t="s">
        <v>310</v>
      </c>
      <c r="C138" s="192" t="s">
        <v>174</v>
      </c>
      <c r="D138" s="192">
        <v>155</v>
      </c>
      <c r="E138" s="56"/>
      <c r="F138" s="56"/>
      <c r="G138" s="56"/>
      <c r="H138" s="56"/>
      <c r="I138" s="56"/>
      <c r="J138" s="56"/>
      <c r="K138" s="56"/>
      <c r="L138" s="56"/>
    </row>
    <row r="139" spans="1:1195" ht="26" x14ac:dyDescent="0.35">
      <c r="B139" s="344"/>
      <c r="C139" s="194" t="s">
        <v>311</v>
      </c>
      <c r="D139" s="194">
        <v>155</v>
      </c>
      <c r="E139" s="56"/>
      <c r="F139" s="56"/>
      <c r="G139" s="56"/>
      <c r="H139" s="56"/>
      <c r="I139" s="56"/>
      <c r="J139" s="56"/>
      <c r="K139" s="56"/>
      <c r="L139" s="56"/>
    </row>
    <row r="140" spans="1:1195" s="154" customFormat="1" x14ac:dyDescent="0.3">
      <c r="B140" s="348" t="s">
        <v>312</v>
      </c>
      <c r="C140" s="197" t="s">
        <v>174</v>
      </c>
      <c r="D140" s="195" t="s">
        <v>313</v>
      </c>
      <c r="E140" s="56"/>
      <c r="F140" s="56"/>
      <c r="G140" s="56"/>
      <c r="H140" s="56"/>
      <c r="I140" s="56"/>
      <c r="J140" s="56"/>
      <c r="K140" s="56"/>
      <c r="L140" s="56"/>
    </row>
    <row r="141" spans="1:1195" s="166" customFormat="1" x14ac:dyDescent="0.3">
      <c r="A141" s="154"/>
      <c r="B141" s="341"/>
      <c r="C141" s="205" t="s">
        <v>314</v>
      </c>
      <c r="D141" s="206">
        <v>321</v>
      </c>
      <c r="E141" s="56"/>
      <c r="F141" s="56"/>
      <c r="G141" s="56"/>
      <c r="H141" s="56"/>
      <c r="I141" s="56"/>
      <c r="J141" s="56"/>
      <c r="K141" s="56"/>
      <c r="L141" s="56"/>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c r="AM141" s="154"/>
      <c r="AN141" s="154"/>
      <c r="AO141" s="154"/>
      <c r="AP141" s="154"/>
      <c r="AQ141" s="154"/>
      <c r="AR141" s="154"/>
      <c r="AS141" s="154"/>
      <c r="AT141" s="154"/>
      <c r="AU141" s="154"/>
      <c r="AV141" s="154"/>
      <c r="AW141" s="154"/>
      <c r="AX141" s="154"/>
      <c r="AY141" s="154"/>
      <c r="AZ141" s="154"/>
      <c r="BA141" s="154"/>
      <c r="BB141" s="154"/>
      <c r="BC141" s="154"/>
      <c r="BD141" s="154"/>
      <c r="BE141" s="154"/>
      <c r="BF141" s="154"/>
      <c r="BG141" s="154"/>
      <c r="BH141" s="154"/>
      <c r="BI141" s="154"/>
      <c r="BJ141" s="154"/>
      <c r="BK141" s="154"/>
      <c r="BL141" s="154"/>
      <c r="BM141" s="154"/>
      <c r="BN141" s="154"/>
      <c r="BO141" s="154"/>
      <c r="BP141" s="154"/>
      <c r="BQ141" s="154"/>
      <c r="BR141" s="154"/>
      <c r="BS141" s="154"/>
      <c r="BT141" s="154"/>
      <c r="BU141" s="154"/>
      <c r="BV141" s="154"/>
      <c r="BW141" s="154"/>
      <c r="BX141" s="154"/>
      <c r="BY141" s="154"/>
      <c r="BZ141" s="154"/>
      <c r="CA141" s="154"/>
      <c r="CB141" s="154"/>
      <c r="CC141" s="154"/>
      <c r="CD141" s="154"/>
      <c r="CE141" s="154"/>
      <c r="CF141" s="154"/>
      <c r="CG141" s="154"/>
      <c r="CH141" s="154"/>
      <c r="CI141" s="154"/>
      <c r="CJ141" s="154"/>
      <c r="CK141" s="154"/>
      <c r="CL141" s="154"/>
      <c r="CM141" s="154"/>
      <c r="CN141" s="154"/>
      <c r="CO141" s="154"/>
      <c r="CP141" s="154"/>
      <c r="CQ141" s="154"/>
      <c r="CR141" s="154"/>
      <c r="CS141" s="154"/>
      <c r="CT141" s="154"/>
      <c r="CU141" s="154"/>
      <c r="CV141" s="154"/>
      <c r="CW141" s="154"/>
      <c r="CX141" s="154"/>
      <c r="CY141" s="154"/>
      <c r="CZ141" s="154"/>
      <c r="DA141" s="154"/>
      <c r="DB141" s="154"/>
      <c r="DC141" s="154"/>
      <c r="DD141" s="154"/>
      <c r="DE141" s="154"/>
      <c r="DF141" s="154"/>
      <c r="DG141" s="154"/>
      <c r="DH141" s="154"/>
      <c r="DI141" s="154"/>
      <c r="DJ141" s="154"/>
      <c r="DK141" s="154"/>
      <c r="DL141" s="154"/>
      <c r="DM141" s="154"/>
      <c r="DN141" s="154"/>
      <c r="DO141" s="154"/>
      <c r="DP141" s="154"/>
      <c r="DQ141" s="154"/>
      <c r="DR141" s="154"/>
      <c r="DS141" s="154"/>
      <c r="DT141" s="154"/>
      <c r="DU141" s="154"/>
      <c r="DV141" s="154"/>
      <c r="DW141" s="154"/>
      <c r="DX141" s="154"/>
      <c r="DY141" s="154"/>
      <c r="DZ141" s="154"/>
      <c r="EA141" s="154"/>
      <c r="EB141" s="154"/>
      <c r="EC141" s="154"/>
      <c r="ED141" s="154"/>
      <c r="EE141" s="154"/>
      <c r="EF141" s="154"/>
      <c r="EG141" s="154"/>
      <c r="EH141" s="154"/>
      <c r="EI141" s="154"/>
      <c r="EJ141" s="154"/>
      <c r="EK141" s="154"/>
      <c r="EL141" s="154"/>
      <c r="EM141" s="154"/>
      <c r="EN141" s="154"/>
      <c r="EO141" s="154"/>
      <c r="EP141" s="154"/>
      <c r="EQ141" s="154"/>
      <c r="ER141" s="154"/>
      <c r="ES141" s="154"/>
      <c r="ET141" s="154"/>
      <c r="EU141" s="154"/>
      <c r="EV141" s="154"/>
      <c r="EW141" s="154"/>
      <c r="EX141" s="154"/>
      <c r="EY141" s="154"/>
      <c r="EZ141" s="154"/>
      <c r="FA141" s="154"/>
      <c r="FB141" s="154"/>
      <c r="FC141" s="154"/>
      <c r="FD141" s="154"/>
      <c r="FE141" s="154"/>
      <c r="FF141" s="154"/>
      <c r="FG141" s="154"/>
      <c r="FH141" s="154"/>
      <c r="FI141" s="154"/>
      <c r="FJ141" s="154"/>
      <c r="FK141" s="154"/>
      <c r="FL141" s="154"/>
      <c r="FM141" s="154"/>
      <c r="FN141" s="154"/>
      <c r="FO141" s="154"/>
      <c r="FP141" s="154"/>
      <c r="FQ141" s="154"/>
      <c r="FR141" s="154"/>
      <c r="FS141" s="154"/>
      <c r="FT141" s="154"/>
      <c r="FU141" s="154"/>
      <c r="FV141" s="154"/>
      <c r="FW141" s="154"/>
      <c r="FX141" s="154"/>
      <c r="FY141" s="154"/>
      <c r="FZ141" s="154"/>
      <c r="GA141" s="154"/>
      <c r="GB141" s="154"/>
      <c r="GC141" s="154"/>
      <c r="GD141" s="154"/>
      <c r="GE141" s="154"/>
      <c r="GF141" s="154"/>
      <c r="GG141" s="154"/>
      <c r="GH141" s="154"/>
      <c r="GI141" s="154"/>
      <c r="GJ141" s="154"/>
      <c r="GK141" s="154"/>
      <c r="GL141" s="154"/>
      <c r="GM141" s="154"/>
      <c r="GN141" s="154"/>
      <c r="GO141" s="154"/>
      <c r="GP141" s="154"/>
      <c r="GQ141" s="154"/>
      <c r="GR141" s="154"/>
      <c r="GS141" s="154"/>
      <c r="GT141" s="154"/>
      <c r="GU141" s="154"/>
      <c r="GV141" s="154"/>
      <c r="GW141" s="154"/>
      <c r="GX141" s="154"/>
      <c r="GY141" s="154"/>
      <c r="GZ141" s="154"/>
      <c r="HA141" s="154"/>
      <c r="HB141" s="154"/>
      <c r="HC141" s="154"/>
      <c r="HD141" s="154"/>
      <c r="HE141" s="154"/>
      <c r="HF141" s="154"/>
      <c r="HG141" s="154"/>
      <c r="HH141" s="154"/>
      <c r="HI141" s="154"/>
      <c r="HJ141" s="154"/>
      <c r="HK141" s="154"/>
      <c r="HL141" s="154"/>
      <c r="HM141" s="154"/>
      <c r="HN141" s="154"/>
      <c r="HO141" s="154"/>
      <c r="HP141" s="154"/>
      <c r="HQ141" s="154"/>
      <c r="HR141" s="154"/>
      <c r="HS141" s="154"/>
      <c r="HT141" s="154"/>
      <c r="HU141" s="154"/>
      <c r="HV141" s="154"/>
      <c r="HW141" s="154"/>
      <c r="HX141" s="154"/>
      <c r="HY141" s="154"/>
      <c r="HZ141" s="154"/>
      <c r="IA141" s="154"/>
      <c r="IB141" s="154"/>
      <c r="IC141" s="154"/>
      <c r="ID141" s="154"/>
      <c r="IE141" s="154"/>
      <c r="IF141" s="154"/>
      <c r="IG141" s="154"/>
      <c r="IH141" s="154"/>
      <c r="II141" s="154"/>
      <c r="IJ141" s="154"/>
      <c r="IK141" s="154"/>
      <c r="IL141" s="154"/>
      <c r="IM141" s="154"/>
      <c r="IN141" s="154"/>
      <c r="IO141" s="154"/>
      <c r="IP141" s="154"/>
      <c r="IQ141" s="154"/>
      <c r="IR141" s="154"/>
      <c r="IS141" s="154"/>
      <c r="IT141" s="154"/>
      <c r="IU141" s="154"/>
      <c r="IV141" s="154"/>
      <c r="IW141" s="154"/>
      <c r="IX141" s="154"/>
      <c r="IY141" s="154"/>
      <c r="IZ141" s="154"/>
      <c r="JA141" s="154"/>
      <c r="JB141" s="154"/>
      <c r="JC141" s="154"/>
      <c r="JD141" s="154"/>
      <c r="JE141" s="154"/>
      <c r="JF141" s="154"/>
      <c r="JG141" s="154"/>
      <c r="JH141" s="154"/>
      <c r="JI141" s="154"/>
      <c r="JJ141" s="154"/>
      <c r="JK141" s="154"/>
      <c r="JL141" s="154"/>
      <c r="JM141" s="154"/>
      <c r="JN141" s="154"/>
      <c r="JO141" s="154"/>
      <c r="JP141" s="154"/>
      <c r="JQ141" s="154"/>
      <c r="JR141" s="154"/>
      <c r="JS141" s="154"/>
      <c r="JT141" s="154"/>
      <c r="JU141" s="154"/>
      <c r="JV141" s="154"/>
      <c r="JW141" s="154"/>
      <c r="JX141" s="154"/>
      <c r="JY141" s="154"/>
      <c r="JZ141" s="154"/>
      <c r="KA141" s="154"/>
      <c r="KB141" s="154"/>
      <c r="KC141" s="154"/>
      <c r="KD141" s="154"/>
      <c r="KE141" s="154"/>
      <c r="KF141" s="154"/>
      <c r="KG141" s="154"/>
      <c r="KH141" s="154"/>
      <c r="KI141" s="154"/>
      <c r="KJ141" s="154"/>
      <c r="KK141" s="154"/>
      <c r="KL141" s="154"/>
      <c r="KM141" s="154"/>
      <c r="KN141" s="154"/>
      <c r="KO141" s="154"/>
      <c r="KP141" s="154"/>
      <c r="KQ141" s="154"/>
      <c r="KR141" s="154"/>
      <c r="KS141" s="154"/>
      <c r="KT141" s="154"/>
      <c r="KU141" s="154"/>
      <c r="KV141" s="154"/>
      <c r="KW141" s="154"/>
      <c r="KX141" s="154"/>
      <c r="KY141" s="154"/>
      <c r="KZ141" s="154"/>
      <c r="LA141" s="154"/>
      <c r="LB141" s="154"/>
      <c r="LC141" s="154"/>
      <c r="LD141" s="154"/>
      <c r="LE141" s="154"/>
      <c r="LF141" s="154"/>
      <c r="LG141" s="154"/>
      <c r="LH141" s="154"/>
      <c r="LI141" s="154"/>
      <c r="LJ141" s="154"/>
      <c r="LK141" s="154"/>
      <c r="LL141" s="154"/>
      <c r="LM141" s="154"/>
      <c r="LN141" s="154"/>
      <c r="LO141" s="154"/>
      <c r="LP141" s="154"/>
      <c r="LQ141" s="154"/>
      <c r="LR141" s="154"/>
      <c r="LS141" s="154"/>
      <c r="LT141" s="154"/>
      <c r="LU141" s="154"/>
      <c r="LV141" s="154"/>
      <c r="LW141" s="154"/>
      <c r="LX141" s="154"/>
      <c r="LY141" s="154"/>
      <c r="LZ141" s="154"/>
      <c r="MA141" s="154"/>
      <c r="MB141" s="154"/>
      <c r="MC141" s="154"/>
      <c r="MD141" s="154"/>
      <c r="ME141" s="154"/>
      <c r="MF141" s="154"/>
      <c r="MG141" s="154"/>
      <c r="MH141" s="154"/>
      <c r="MI141" s="154"/>
      <c r="MJ141" s="154"/>
      <c r="MK141" s="154"/>
      <c r="ML141" s="154"/>
      <c r="MM141" s="154"/>
      <c r="MN141" s="154"/>
      <c r="MO141" s="154"/>
      <c r="MP141" s="154"/>
      <c r="MQ141" s="154"/>
      <c r="MR141" s="154"/>
      <c r="MS141" s="154"/>
      <c r="MT141" s="154"/>
      <c r="MU141" s="154"/>
      <c r="MV141" s="154"/>
      <c r="MW141" s="154"/>
      <c r="MX141" s="154"/>
      <c r="MY141" s="154"/>
      <c r="MZ141" s="154"/>
      <c r="NA141" s="154"/>
      <c r="NB141" s="154"/>
      <c r="NC141" s="154"/>
      <c r="ND141" s="154"/>
      <c r="NE141" s="154"/>
      <c r="NF141" s="154"/>
      <c r="NG141" s="154"/>
      <c r="NH141" s="154"/>
      <c r="NI141" s="154"/>
      <c r="NJ141" s="154"/>
      <c r="NK141" s="154"/>
      <c r="NL141" s="154"/>
      <c r="NM141" s="154"/>
      <c r="NN141" s="154"/>
      <c r="NO141" s="154"/>
      <c r="NP141" s="154"/>
      <c r="NQ141" s="154"/>
      <c r="NR141" s="154"/>
      <c r="NS141" s="154"/>
      <c r="NT141" s="154"/>
      <c r="NU141" s="154"/>
      <c r="NV141" s="154"/>
      <c r="NW141" s="154"/>
      <c r="NX141" s="154"/>
      <c r="NY141" s="154"/>
      <c r="NZ141" s="154"/>
      <c r="OA141" s="154"/>
      <c r="OB141" s="154"/>
      <c r="OC141" s="154"/>
      <c r="OD141" s="154"/>
      <c r="OE141" s="154"/>
      <c r="OF141" s="154"/>
      <c r="OG141" s="154"/>
      <c r="OH141" s="154"/>
      <c r="OI141" s="154"/>
      <c r="OJ141" s="154"/>
      <c r="OK141" s="154"/>
      <c r="OL141" s="154"/>
      <c r="OM141" s="154"/>
      <c r="ON141" s="154"/>
      <c r="OO141" s="154"/>
      <c r="OP141" s="154"/>
      <c r="OQ141" s="154"/>
      <c r="OR141" s="154"/>
      <c r="OS141" s="154"/>
      <c r="OT141" s="154"/>
      <c r="OU141" s="154"/>
      <c r="OV141" s="154"/>
      <c r="OW141" s="154"/>
      <c r="OX141" s="154"/>
      <c r="OY141" s="154"/>
      <c r="OZ141" s="154"/>
      <c r="PA141" s="154"/>
      <c r="PB141" s="154"/>
      <c r="PC141" s="154"/>
      <c r="PD141" s="154"/>
      <c r="PE141" s="154"/>
      <c r="PF141" s="154"/>
      <c r="PG141" s="154"/>
      <c r="PH141" s="154"/>
      <c r="PI141" s="154"/>
      <c r="PJ141" s="154"/>
      <c r="PK141" s="154"/>
      <c r="PL141" s="154"/>
      <c r="PM141" s="154"/>
      <c r="PN141" s="154"/>
      <c r="PO141" s="154"/>
      <c r="PP141" s="154"/>
      <c r="PQ141" s="154"/>
      <c r="PR141" s="154"/>
      <c r="PS141" s="154"/>
      <c r="PT141" s="154"/>
      <c r="PU141" s="154"/>
      <c r="PV141" s="154"/>
      <c r="PW141" s="154"/>
      <c r="PX141" s="154"/>
      <c r="PY141" s="154"/>
      <c r="PZ141" s="154"/>
      <c r="QA141" s="154"/>
      <c r="QB141" s="154"/>
      <c r="QC141" s="154"/>
      <c r="QD141" s="154"/>
      <c r="QE141" s="154"/>
      <c r="QF141" s="154"/>
      <c r="QG141" s="154"/>
      <c r="QH141" s="154"/>
      <c r="QI141" s="154"/>
      <c r="QJ141" s="154"/>
      <c r="QK141" s="154"/>
      <c r="QL141" s="154"/>
      <c r="QM141" s="154"/>
      <c r="QN141" s="154"/>
      <c r="QO141" s="154"/>
      <c r="QP141" s="154"/>
      <c r="QQ141" s="154"/>
      <c r="QR141" s="154"/>
      <c r="QS141" s="154"/>
      <c r="QT141" s="154"/>
      <c r="QU141" s="154"/>
      <c r="QV141" s="154"/>
      <c r="QW141" s="154"/>
      <c r="QX141" s="154"/>
      <c r="QY141" s="154"/>
      <c r="QZ141" s="154"/>
      <c r="RA141" s="154"/>
      <c r="RB141" s="154"/>
      <c r="RC141" s="154"/>
      <c r="RD141" s="154"/>
      <c r="RE141" s="154"/>
      <c r="RF141" s="154"/>
      <c r="RG141" s="154"/>
      <c r="RH141" s="154"/>
      <c r="RI141" s="154"/>
      <c r="RJ141" s="154"/>
      <c r="RK141" s="154"/>
      <c r="RL141" s="154"/>
      <c r="RM141" s="154"/>
      <c r="RN141" s="154"/>
      <c r="RO141" s="154"/>
      <c r="RP141" s="154"/>
      <c r="RQ141" s="154"/>
      <c r="RR141" s="154"/>
      <c r="RS141" s="154"/>
      <c r="RT141" s="154"/>
      <c r="RU141" s="154"/>
      <c r="RV141" s="154"/>
      <c r="RW141" s="154"/>
      <c r="RX141" s="154"/>
      <c r="RY141" s="154"/>
      <c r="RZ141" s="154"/>
      <c r="SA141" s="154"/>
      <c r="SB141" s="154"/>
      <c r="SC141" s="154"/>
      <c r="SD141" s="154"/>
      <c r="SE141" s="154"/>
      <c r="SF141" s="154"/>
      <c r="SG141" s="154"/>
      <c r="SH141" s="154"/>
      <c r="SI141" s="154"/>
      <c r="SJ141" s="154"/>
      <c r="SK141" s="154"/>
      <c r="SL141" s="154"/>
      <c r="SM141" s="154"/>
      <c r="SN141" s="154"/>
      <c r="SO141" s="154"/>
      <c r="SP141" s="154"/>
      <c r="SQ141" s="154"/>
      <c r="SR141" s="154"/>
      <c r="SS141" s="154"/>
      <c r="ST141" s="154"/>
      <c r="SU141" s="154"/>
      <c r="SV141" s="154"/>
      <c r="SW141" s="154"/>
      <c r="SX141" s="154"/>
      <c r="SY141" s="154"/>
      <c r="SZ141" s="154"/>
      <c r="TA141" s="154"/>
      <c r="TB141" s="154"/>
      <c r="TC141" s="154"/>
      <c r="TD141" s="154"/>
      <c r="TE141" s="154"/>
      <c r="TF141" s="154"/>
      <c r="TG141" s="154"/>
      <c r="TH141" s="154"/>
      <c r="TI141" s="154"/>
      <c r="TJ141" s="154"/>
      <c r="TK141" s="154"/>
      <c r="TL141" s="154"/>
      <c r="TM141" s="154"/>
      <c r="TN141" s="154"/>
      <c r="TO141" s="154"/>
      <c r="TP141" s="154"/>
      <c r="TQ141" s="154"/>
      <c r="TR141" s="154"/>
      <c r="TS141" s="154"/>
      <c r="TT141" s="154"/>
      <c r="TU141" s="154"/>
      <c r="TV141" s="154"/>
      <c r="TW141" s="154"/>
      <c r="TX141" s="154"/>
      <c r="TY141" s="154"/>
      <c r="TZ141" s="154"/>
      <c r="UA141" s="154"/>
      <c r="UB141" s="154"/>
      <c r="UC141" s="154"/>
      <c r="UD141" s="154"/>
      <c r="UE141" s="154"/>
      <c r="UF141" s="154"/>
      <c r="UG141" s="154"/>
      <c r="UH141" s="154"/>
      <c r="UI141" s="154"/>
      <c r="UJ141" s="154"/>
      <c r="UK141" s="154"/>
      <c r="UL141" s="154"/>
      <c r="UM141" s="154"/>
      <c r="UN141" s="154"/>
      <c r="UO141" s="154"/>
      <c r="UP141" s="154"/>
      <c r="UQ141" s="154"/>
      <c r="UR141" s="154"/>
      <c r="US141" s="154"/>
      <c r="UT141" s="154"/>
      <c r="UU141" s="154"/>
      <c r="UV141" s="154"/>
      <c r="UW141" s="154"/>
      <c r="UX141" s="154"/>
      <c r="UY141" s="154"/>
      <c r="UZ141" s="154"/>
      <c r="VA141" s="154"/>
      <c r="VB141" s="154"/>
      <c r="VC141" s="154"/>
      <c r="VD141" s="154"/>
      <c r="VE141" s="154"/>
      <c r="VF141" s="154"/>
      <c r="VG141" s="154"/>
      <c r="VH141" s="154"/>
      <c r="VI141" s="154"/>
      <c r="VJ141" s="154"/>
      <c r="VK141" s="154"/>
      <c r="VL141" s="154"/>
      <c r="VM141" s="154"/>
      <c r="VN141" s="154"/>
      <c r="VO141" s="154"/>
      <c r="VP141" s="154"/>
      <c r="VQ141" s="154"/>
      <c r="VR141" s="154"/>
      <c r="VS141" s="154"/>
      <c r="VT141" s="154"/>
      <c r="VU141" s="154"/>
      <c r="VV141" s="154"/>
      <c r="VW141" s="154"/>
      <c r="VX141" s="154"/>
      <c r="VY141" s="154"/>
      <c r="VZ141" s="154"/>
      <c r="WA141" s="154"/>
      <c r="WB141" s="154"/>
      <c r="WC141" s="154"/>
      <c r="WD141" s="154"/>
      <c r="WE141" s="154"/>
      <c r="WF141" s="154"/>
      <c r="WG141" s="154"/>
      <c r="WH141" s="154"/>
      <c r="WI141" s="154"/>
      <c r="WJ141" s="154"/>
      <c r="WK141" s="154"/>
      <c r="WL141" s="154"/>
      <c r="WM141" s="154"/>
      <c r="WN141" s="154"/>
      <c r="WO141" s="154"/>
      <c r="WP141" s="154"/>
      <c r="WQ141" s="154"/>
      <c r="WR141" s="154"/>
      <c r="WS141" s="154"/>
      <c r="WT141" s="154"/>
      <c r="WU141" s="154"/>
      <c r="WV141" s="154"/>
      <c r="WW141" s="154"/>
      <c r="WX141" s="154"/>
      <c r="WY141" s="154"/>
      <c r="WZ141" s="154"/>
      <c r="XA141" s="154"/>
      <c r="XB141" s="154"/>
      <c r="XC141" s="154"/>
      <c r="XD141" s="154"/>
      <c r="XE141" s="154"/>
      <c r="XF141" s="154"/>
      <c r="XG141" s="154"/>
      <c r="XH141" s="154"/>
      <c r="XI141" s="154"/>
      <c r="XJ141" s="154"/>
      <c r="XK141" s="154"/>
      <c r="XL141" s="154"/>
      <c r="XM141" s="154"/>
      <c r="XN141" s="154"/>
      <c r="XO141" s="154"/>
      <c r="XP141" s="154"/>
      <c r="XQ141" s="154"/>
      <c r="XR141" s="154"/>
      <c r="XS141" s="154"/>
      <c r="XT141" s="154"/>
      <c r="XU141" s="154"/>
      <c r="XV141" s="154"/>
      <c r="XW141" s="154"/>
      <c r="XX141" s="154"/>
      <c r="XY141" s="154"/>
      <c r="XZ141" s="154"/>
      <c r="YA141" s="154"/>
      <c r="YB141" s="154"/>
      <c r="YC141" s="154"/>
      <c r="YD141" s="154"/>
      <c r="YE141" s="154"/>
      <c r="YF141" s="154"/>
      <c r="YG141" s="154"/>
      <c r="YH141" s="154"/>
      <c r="YI141" s="154"/>
      <c r="YJ141" s="154"/>
      <c r="YK141" s="154"/>
      <c r="YL141" s="154"/>
      <c r="YM141" s="154"/>
      <c r="YN141" s="154"/>
      <c r="YO141" s="154"/>
      <c r="YP141" s="154"/>
      <c r="YQ141" s="154"/>
      <c r="YR141" s="154"/>
      <c r="YS141" s="154"/>
      <c r="YT141" s="154"/>
      <c r="YU141" s="154"/>
      <c r="YV141" s="154"/>
      <c r="YW141" s="154"/>
      <c r="YX141" s="154"/>
      <c r="YY141" s="154"/>
      <c r="YZ141" s="154"/>
      <c r="ZA141" s="154"/>
      <c r="ZB141" s="154"/>
      <c r="ZC141" s="154"/>
      <c r="ZD141" s="154"/>
      <c r="ZE141" s="154"/>
      <c r="ZF141" s="154"/>
      <c r="ZG141" s="154"/>
      <c r="ZH141" s="154"/>
      <c r="ZI141" s="154"/>
      <c r="ZJ141" s="154"/>
      <c r="ZK141" s="154"/>
      <c r="ZL141" s="154"/>
      <c r="ZM141" s="154"/>
      <c r="ZN141" s="154"/>
      <c r="ZO141" s="154"/>
      <c r="ZP141" s="154"/>
      <c r="ZQ141" s="154"/>
      <c r="ZR141" s="154"/>
      <c r="ZS141" s="154"/>
      <c r="ZT141" s="154"/>
      <c r="ZU141" s="154"/>
      <c r="ZV141" s="154"/>
      <c r="ZW141" s="154"/>
      <c r="ZX141" s="154"/>
      <c r="ZY141" s="154"/>
      <c r="ZZ141" s="154"/>
      <c r="AAA141" s="154"/>
      <c r="AAB141" s="154"/>
      <c r="AAC141" s="154"/>
      <c r="AAD141" s="154"/>
      <c r="AAE141" s="154"/>
      <c r="AAF141" s="154"/>
      <c r="AAG141" s="154"/>
      <c r="AAH141" s="154"/>
      <c r="AAI141" s="154"/>
      <c r="AAJ141" s="154"/>
      <c r="AAK141" s="154"/>
      <c r="AAL141" s="154"/>
      <c r="AAM141" s="154"/>
      <c r="AAN141" s="154"/>
      <c r="AAO141" s="154"/>
      <c r="AAP141" s="154"/>
      <c r="AAQ141" s="154"/>
      <c r="AAR141" s="154"/>
      <c r="AAS141" s="154"/>
      <c r="AAT141" s="154"/>
      <c r="AAU141" s="154"/>
      <c r="AAV141" s="154"/>
      <c r="AAW141" s="154"/>
      <c r="AAX141" s="154"/>
      <c r="AAY141" s="154"/>
      <c r="AAZ141" s="154"/>
      <c r="ABA141" s="154"/>
      <c r="ABB141" s="154"/>
      <c r="ABC141" s="154"/>
      <c r="ABD141" s="154"/>
      <c r="ABE141" s="154"/>
      <c r="ABF141" s="154"/>
      <c r="ABG141" s="154"/>
      <c r="ABH141" s="154"/>
      <c r="ABI141" s="154"/>
      <c r="ABJ141" s="154"/>
      <c r="ABK141" s="154"/>
      <c r="ABL141" s="154"/>
      <c r="ABM141" s="154"/>
      <c r="ABN141" s="154"/>
      <c r="ABO141" s="154"/>
      <c r="ABP141" s="154"/>
      <c r="ABQ141" s="154"/>
      <c r="ABR141" s="154"/>
      <c r="ABS141" s="154"/>
      <c r="ABT141" s="154"/>
      <c r="ABU141" s="154"/>
      <c r="ABV141" s="154"/>
      <c r="ABW141" s="154"/>
      <c r="ABX141" s="154"/>
      <c r="ABY141" s="154"/>
      <c r="ABZ141" s="154"/>
      <c r="ACA141" s="154"/>
      <c r="ACB141" s="154"/>
      <c r="ACC141" s="154"/>
      <c r="ACD141" s="154"/>
      <c r="ACE141" s="154"/>
      <c r="ACF141" s="154"/>
      <c r="ACG141" s="154"/>
      <c r="ACH141" s="154"/>
      <c r="ACI141" s="154"/>
      <c r="ACJ141" s="154"/>
      <c r="ACK141" s="154"/>
      <c r="ACL141" s="154"/>
      <c r="ACM141" s="154"/>
      <c r="ACN141" s="154"/>
      <c r="ACO141" s="154"/>
      <c r="ACP141" s="154"/>
      <c r="ACQ141" s="154"/>
      <c r="ACR141" s="154"/>
      <c r="ACS141" s="154"/>
      <c r="ACT141" s="154"/>
      <c r="ACU141" s="154"/>
      <c r="ACV141" s="154"/>
      <c r="ACW141" s="154"/>
      <c r="ACX141" s="154"/>
      <c r="ACY141" s="154"/>
      <c r="ACZ141" s="154"/>
      <c r="ADA141" s="154"/>
      <c r="ADB141" s="154"/>
      <c r="ADC141" s="154"/>
      <c r="ADD141" s="154"/>
      <c r="ADE141" s="154"/>
      <c r="ADF141" s="154"/>
      <c r="ADG141" s="154"/>
      <c r="ADH141" s="154"/>
      <c r="ADI141" s="154"/>
      <c r="ADJ141" s="154"/>
      <c r="ADK141" s="154"/>
      <c r="ADL141" s="154"/>
      <c r="ADM141" s="154"/>
      <c r="ADN141" s="154"/>
      <c r="ADO141" s="154"/>
      <c r="ADP141" s="154"/>
      <c r="ADQ141" s="154"/>
      <c r="ADR141" s="154"/>
      <c r="ADS141" s="154"/>
      <c r="ADT141" s="154"/>
      <c r="ADU141" s="154"/>
      <c r="ADV141" s="154"/>
      <c r="ADW141" s="154"/>
      <c r="ADX141" s="154"/>
      <c r="ADY141" s="154"/>
      <c r="ADZ141" s="154"/>
      <c r="AEA141" s="154"/>
      <c r="AEB141" s="154"/>
      <c r="AEC141" s="154"/>
      <c r="AED141" s="154"/>
      <c r="AEE141" s="154"/>
      <c r="AEF141" s="154"/>
      <c r="AEG141" s="154"/>
      <c r="AEH141" s="154"/>
      <c r="AEI141" s="154"/>
      <c r="AEJ141" s="154"/>
      <c r="AEK141" s="154"/>
      <c r="AEL141" s="154"/>
      <c r="AEM141" s="154"/>
      <c r="AEN141" s="154"/>
      <c r="AEO141" s="154"/>
      <c r="AEP141" s="154"/>
      <c r="AEQ141" s="154"/>
      <c r="AER141" s="154"/>
      <c r="AES141" s="154"/>
      <c r="AET141" s="154"/>
      <c r="AEU141" s="154"/>
      <c r="AEV141" s="154"/>
      <c r="AEW141" s="154"/>
      <c r="AEX141" s="154"/>
      <c r="AEY141" s="154"/>
      <c r="AEZ141" s="154"/>
      <c r="AFA141" s="154"/>
      <c r="AFB141" s="154"/>
      <c r="AFC141" s="154"/>
      <c r="AFD141" s="154"/>
      <c r="AFE141" s="154"/>
      <c r="AFF141" s="154"/>
      <c r="AFG141" s="154"/>
      <c r="AFH141" s="154"/>
      <c r="AFI141" s="154"/>
      <c r="AFJ141" s="154"/>
      <c r="AFK141" s="154"/>
      <c r="AFL141" s="154"/>
      <c r="AFM141" s="154"/>
      <c r="AFN141" s="154"/>
      <c r="AFO141" s="154"/>
      <c r="AFP141" s="154"/>
      <c r="AFQ141" s="154"/>
      <c r="AFR141" s="154"/>
      <c r="AFS141" s="154"/>
      <c r="AFT141" s="154"/>
      <c r="AFU141" s="154"/>
      <c r="AFV141" s="154"/>
      <c r="AFW141" s="154"/>
      <c r="AFX141" s="154"/>
      <c r="AFY141" s="154"/>
      <c r="AFZ141" s="154"/>
      <c r="AGA141" s="154"/>
      <c r="AGB141" s="154"/>
      <c r="AGC141" s="154"/>
      <c r="AGD141" s="154"/>
      <c r="AGE141" s="154"/>
      <c r="AGF141" s="154"/>
      <c r="AGG141" s="154"/>
      <c r="AGH141" s="154"/>
      <c r="AGI141" s="154"/>
      <c r="AGJ141" s="154"/>
      <c r="AGK141" s="154"/>
      <c r="AGL141" s="154"/>
      <c r="AGM141" s="154"/>
      <c r="AGN141" s="154"/>
      <c r="AGO141" s="154"/>
      <c r="AGP141" s="154"/>
      <c r="AGQ141" s="154"/>
      <c r="AGR141" s="154"/>
      <c r="AGS141" s="154"/>
      <c r="AGT141" s="154"/>
      <c r="AGU141" s="154"/>
      <c r="AGV141" s="154"/>
      <c r="AGW141" s="154"/>
      <c r="AGX141" s="154"/>
      <c r="AGY141" s="154"/>
      <c r="AGZ141" s="154"/>
      <c r="AHA141" s="154"/>
      <c r="AHB141" s="154"/>
      <c r="AHC141" s="154"/>
      <c r="AHD141" s="154"/>
      <c r="AHE141" s="154"/>
      <c r="AHF141" s="154"/>
      <c r="AHG141" s="154"/>
      <c r="AHH141" s="154"/>
      <c r="AHI141" s="154"/>
      <c r="AHJ141" s="154"/>
      <c r="AHK141" s="154"/>
      <c r="AHL141" s="154"/>
      <c r="AHM141" s="154"/>
      <c r="AHN141" s="154"/>
      <c r="AHO141" s="154"/>
      <c r="AHP141" s="154"/>
      <c r="AHQ141" s="154"/>
      <c r="AHR141" s="154"/>
      <c r="AHS141" s="154"/>
      <c r="AHT141" s="154"/>
      <c r="AHU141" s="154"/>
      <c r="AHV141" s="154"/>
      <c r="AHW141" s="154"/>
      <c r="AHX141" s="154"/>
      <c r="AHY141" s="154"/>
      <c r="AHZ141" s="154"/>
      <c r="AIA141" s="154"/>
      <c r="AIB141" s="154"/>
      <c r="AIC141" s="154"/>
      <c r="AID141" s="154"/>
      <c r="AIE141" s="154"/>
      <c r="AIF141" s="154"/>
      <c r="AIG141" s="154"/>
      <c r="AIH141" s="154"/>
      <c r="AII141" s="154"/>
      <c r="AIJ141" s="154"/>
      <c r="AIK141" s="154"/>
      <c r="AIL141" s="154"/>
      <c r="AIM141" s="154"/>
      <c r="AIN141" s="154"/>
      <c r="AIO141" s="154"/>
      <c r="AIP141" s="154"/>
      <c r="AIQ141" s="154"/>
      <c r="AIR141" s="154"/>
      <c r="AIS141" s="154"/>
      <c r="AIT141" s="154"/>
      <c r="AIU141" s="154"/>
      <c r="AIV141" s="154"/>
      <c r="AIW141" s="154"/>
      <c r="AIX141" s="154"/>
      <c r="AIY141" s="154"/>
      <c r="AIZ141" s="154"/>
      <c r="AJA141" s="154"/>
      <c r="AJB141" s="154"/>
      <c r="AJC141" s="154"/>
      <c r="AJD141" s="154"/>
      <c r="AJE141" s="154"/>
      <c r="AJF141" s="154"/>
      <c r="AJG141" s="154"/>
      <c r="AJH141" s="154"/>
      <c r="AJI141" s="154"/>
      <c r="AJJ141" s="154"/>
      <c r="AJK141" s="154"/>
      <c r="AJL141" s="154"/>
      <c r="AJM141" s="154"/>
      <c r="AJN141" s="154"/>
      <c r="AJO141" s="154"/>
      <c r="AJP141" s="154"/>
      <c r="AJQ141" s="154"/>
      <c r="AJR141" s="154"/>
      <c r="AJS141" s="154"/>
      <c r="AJT141" s="154"/>
      <c r="AJU141" s="154"/>
      <c r="AJV141" s="154"/>
      <c r="AJW141" s="154"/>
      <c r="AJX141" s="154"/>
      <c r="AJY141" s="154"/>
      <c r="AJZ141" s="154"/>
      <c r="AKA141" s="154"/>
      <c r="AKB141" s="154"/>
      <c r="AKC141" s="154"/>
      <c r="AKD141" s="154"/>
      <c r="AKE141" s="154"/>
      <c r="AKF141" s="154"/>
      <c r="AKG141" s="154"/>
      <c r="AKH141" s="154"/>
      <c r="AKI141" s="154"/>
      <c r="AKJ141" s="154"/>
      <c r="AKK141" s="154"/>
      <c r="AKL141" s="154"/>
      <c r="AKM141" s="154"/>
      <c r="AKN141" s="154"/>
      <c r="AKO141" s="154"/>
      <c r="AKP141" s="154"/>
      <c r="AKQ141" s="154"/>
      <c r="AKR141" s="154"/>
      <c r="AKS141" s="154"/>
      <c r="AKT141" s="154"/>
      <c r="AKU141" s="154"/>
      <c r="AKV141" s="154"/>
      <c r="AKW141" s="154"/>
      <c r="AKX141" s="154"/>
      <c r="AKY141" s="154"/>
      <c r="AKZ141" s="154"/>
      <c r="ALA141" s="154"/>
      <c r="ALB141" s="154"/>
      <c r="ALC141" s="154"/>
      <c r="ALD141" s="154"/>
      <c r="ALE141" s="154"/>
      <c r="ALF141" s="154"/>
      <c r="ALG141" s="154"/>
      <c r="ALH141" s="154"/>
      <c r="ALI141" s="154"/>
      <c r="ALJ141" s="154"/>
      <c r="ALK141" s="154"/>
      <c r="ALL141" s="154"/>
      <c r="ALM141" s="154"/>
      <c r="ALN141" s="154"/>
      <c r="ALO141" s="154"/>
      <c r="ALP141" s="154"/>
      <c r="ALQ141" s="154"/>
      <c r="ALR141" s="154"/>
      <c r="ALS141" s="154"/>
      <c r="ALT141" s="154"/>
      <c r="ALU141" s="154"/>
      <c r="ALV141" s="154"/>
      <c r="ALW141" s="154"/>
      <c r="ALX141" s="154"/>
      <c r="ALY141" s="154"/>
      <c r="ALZ141" s="154"/>
      <c r="AMA141" s="154"/>
      <c r="AMB141" s="154"/>
      <c r="AMC141" s="154"/>
      <c r="AMD141" s="154"/>
      <c r="AME141" s="154"/>
      <c r="AMF141" s="154"/>
      <c r="AMG141" s="154"/>
      <c r="AMH141" s="154"/>
      <c r="AMI141" s="154"/>
      <c r="AMJ141" s="154"/>
      <c r="AMK141" s="154"/>
      <c r="AML141" s="154"/>
      <c r="AMM141" s="154"/>
      <c r="AMN141" s="154"/>
      <c r="AMO141" s="154"/>
      <c r="AMP141" s="154"/>
      <c r="AMQ141" s="154"/>
      <c r="AMR141" s="154"/>
      <c r="AMS141" s="154"/>
      <c r="AMT141" s="154"/>
      <c r="AMU141" s="154"/>
      <c r="AMV141" s="154"/>
      <c r="AMW141" s="154"/>
      <c r="AMX141" s="154"/>
      <c r="AMY141" s="154"/>
      <c r="AMZ141" s="154"/>
      <c r="ANA141" s="154"/>
      <c r="ANB141" s="154"/>
      <c r="ANC141" s="154"/>
      <c r="AND141" s="154"/>
      <c r="ANE141" s="154"/>
      <c r="ANF141" s="154"/>
      <c r="ANG141" s="154"/>
      <c r="ANH141" s="154"/>
      <c r="ANI141" s="154"/>
      <c r="ANJ141" s="154"/>
      <c r="ANK141" s="154"/>
      <c r="ANL141" s="154"/>
      <c r="ANM141" s="154"/>
      <c r="ANN141" s="154"/>
      <c r="ANO141" s="154"/>
      <c r="ANP141" s="154"/>
      <c r="ANQ141" s="154"/>
      <c r="ANR141" s="154"/>
      <c r="ANS141" s="154"/>
      <c r="ANT141" s="154"/>
      <c r="ANU141" s="154"/>
      <c r="ANV141" s="154"/>
      <c r="ANW141" s="154"/>
      <c r="ANX141" s="154"/>
      <c r="ANY141" s="154"/>
      <c r="ANZ141" s="154"/>
      <c r="AOA141" s="154"/>
      <c r="AOB141" s="154"/>
      <c r="AOC141" s="154"/>
      <c r="AOD141" s="154"/>
      <c r="AOE141" s="154"/>
      <c r="AOF141" s="154"/>
      <c r="AOG141" s="154"/>
      <c r="AOH141" s="154"/>
      <c r="AOI141" s="154"/>
      <c r="AOJ141" s="154"/>
      <c r="AOK141" s="154"/>
      <c r="AOL141" s="154"/>
      <c r="AOM141" s="154"/>
      <c r="AON141" s="154"/>
      <c r="AOO141" s="154"/>
      <c r="AOP141" s="154"/>
      <c r="AOQ141" s="154"/>
      <c r="AOR141" s="154"/>
      <c r="AOS141" s="154"/>
      <c r="AOT141" s="154"/>
      <c r="AOU141" s="154"/>
      <c r="AOV141" s="154"/>
      <c r="AOW141" s="154"/>
      <c r="AOX141" s="154"/>
      <c r="AOY141" s="154"/>
      <c r="AOZ141" s="154"/>
      <c r="APA141" s="154"/>
      <c r="APB141" s="154"/>
      <c r="APC141" s="154"/>
      <c r="APD141" s="154"/>
      <c r="APE141" s="154"/>
      <c r="APF141" s="154"/>
      <c r="APG141" s="154"/>
      <c r="APH141" s="154"/>
      <c r="API141" s="154"/>
      <c r="APJ141" s="154"/>
      <c r="APK141" s="154"/>
      <c r="APL141" s="154"/>
      <c r="APM141" s="154"/>
      <c r="APN141" s="154"/>
      <c r="APO141" s="154"/>
      <c r="APP141" s="154"/>
      <c r="APQ141" s="154"/>
      <c r="APR141" s="154"/>
      <c r="APS141" s="154"/>
      <c r="APT141" s="154"/>
      <c r="APU141" s="154"/>
      <c r="APV141" s="154"/>
      <c r="APW141" s="154"/>
      <c r="APX141" s="154"/>
      <c r="APY141" s="154"/>
      <c r="APZ141" s="154"/>
      <c r="AQA141" s="154"/>
      <c r="AQB141" s="154"/>
      <c r="AQC141" s="154"/>
      <c r="AQD141" s="154"/>
      <c r="AQE141" s="154"/>
      <c r="AQF141" s="154"/>
      <c r="AQG141" s="154"/>
      <c r="AQH141" s="154"/>
      <c r="AQI141" s="154"/>
      <c r="AQJ141" s="154"/>
      <c r="AQK141" s="154"/>
      <c r="AQL141" s="154"/>
      <c r="AQM141" s="154"/>
      <c r="AQN141" s="154"/>
      <c r="AQO141" s="154"/>
      <c r="AQP141" s="154"/>
      <c r="AQQ141" s="154"/>
      <c r="AQR141" s="154"/>
      <c r="AQS141" s="154"/>
      <c r="AQT141" s="154"/>
      <c r="AQU141" s="154"/>
      <c r="AQV141" s="154"/>
      <c r="AQW141" s="154"/>
      <c r="AQX141" s="154"/>
      <c r="AQY141" s="154"/>
      <c r="AQZ141" s="154"/>
      <c r="ARA141" s="154"/>
      <c r="ARB141" s="154"/>
      <c r="ARC141" s="154"/>
      <c r="ARD141" s="154"/>
      <c r="ARE141" s="154"/>
      <c r="ARF141" s="154"/>
      <c r="ARG141" s="154"/>
      <c r="ARH141" s="154"/>
      <c r="ARI141" s="154"/>
      <c r="ARJ141" s="154"/>
      <c r="ARK141" s="154"/>
      <c r="ARL141" s="154"/>
      <c r="ARM141" s="154"/>
      <c r="ARN141" s="154"/>
      <c r="ARO141" s="154"/>
      <c r="ARP141" s="154"/>
      <c r="ARQ141" s="154"/>
      <c r="ARR141" s="154"/>
      <c r="ARS141" s="154"/>
      <c r="ART141" s="154"/>
      <c r="ARU141" s="154"/>
      <c r="ARV141" s="154"/>
      <c r="ARW141" s="154"/>
      <c r="ARX141" s="154"/>
      <c r="ARY141" s="154"/>
      <c r="ARZ141" s="154"/>
      <c r="ASA141" s="154"/>
      <c r="ASB141" s="154"/>
      <c r="ASC141" s="154"/>
      <c r="ASD141" s="154"/>
      <c r="ASE141" s="154"/>
      <c r="ASF141" s="154"/>
      <c r="ASG141" s="154"/>
      <c r="ASH141" s="154"/>
      <c r="ASI141" s="154"/>
      <c r="ASJ141" s="154"/>
      <c r="ASK141" s="154"/>
      <c r="ASL141" s="154"/>
      <c r="ASM141" s="154"/>
      <c r="ASN141" s="154"/>
      <c r="ASO141" s="154"/>
      <c r="ASP141" s="154"/>
      <c r="ASQ141" s="154"/>
      <c r="ASR141" s="154"/>
      <c r="ASS141" s="154"/>
      <c r="AST141" s="154"/>
      <c r="ASU141" s="154"/>
      <c r="ASV141" s="154"/>
      <c r="ASW141" s="154"/>
      <c r="ASX141" s="154"/>
      <c r="ASY141" s="154"/>
    </row>
    <row r="142" spans="1:1195" s="154" customFormat="1" ht="14.4" customHeight="1" x14ac:dyDescent="0.3">
      <c r="B142" s="339" t="s">
        <v>315</v>
      </c>
      <c r="C142" s="197" t="s">
        <v>174</v>
      </c>
      <c r="D142" s="195" t="s">
        <v>313</v>
      </c>
      <c r="E142" s="56"/>
      <c r="F142" s="56"/>
      <c r="G142" s="56"/>
      <c r="H142" s="56"/>
      <c r="I142" s="56"/>
      <c r="J142" s="56"/>
      <c r="K142" s="56"/>
      <c r="L142" s="56"/>
    </row>
    <row r="143" spans="1:1195" s="167" customFormat="1" ht="13.5" thickBot="1" x14ac:dyDescent="0.35">
      <c r="A143" s="154"/>
      <c r="B143" s="340"/>
      <c r="C143" s="205" t="s">
        <v>316</v>
      </c>
      <c r="D143" s="206">
        <v>321</v>
      </c>
      <c r="E143" s="56"/>
      <c r="F143" s="56"/>
      <c r="G143" s="56"/>
      <c r="H143" s="56"/>
      <c r="I143" s="56"/>
      <c r="J143" s="56"/>
      <c r="K143" s="56"/>
      <c r="L143" s="56"/>
      <c r="M143" s="154"/>
      <c r="N143" s="154"/>
      <c r="O143" s="154"/>
      <c r="P143" s="154"/>
      <c r="Q143" s="154"/>
      <c r="R143" s="154"/>
      <c r="S143" s="154"/>
      <c r="T143" s="154"/>
      <c r="U143" s="154"/>
      <c r="V143" s="154"/>
      <c r="W143" s="154"/>
      <c r="X143" s="154"/>
      <c r="Y143" s="154"/>
      <c r="Z143" s="154"/>
      <c r="AA143" s="154"/>
      <c r="AB143" s="154"/>
      <c r="AC143" s="154"/>
      <c r="AD143" s="154"/>
      <c r="AE143" s="154"/>
      <c r="AF143" s="154"/>
      <c r="AG143" s="154"/>
      <c r="AH143" s="154"/>
      <c r="AI143" s="154"/>
      <c r="AJ143" s="154"/>
      <c r="AK143" s="154"/>
      <c r="AL143" s="154"/>
      <c r="AM143" s="154"/>
      <c r="AN143" s="154"/>
      <c r="AO143" s="154"/>
      <c r="AP143" s="154"/>
      <c r="AQ143" s="154"/>
      <c r="AR143" s="154"/>
      <c r="AS143" s="154"/>
      <c r="AT143" s="154"/>
      <c r="AU143" s="154"/>
      <c r="AV143" s="154"/>
      <c r="AW143" s="154"/>
      <c r="AX143" s="154"/>
      <c r="AY143" s="154"/>
      <c r="AZ143" s="154"/>
      <c r="BA143" s="154"/>
      <c r="BB143" s="154"/>
      <c r="BC143" s="154"/>
      <c r="BD143" s="154"/>
      <c r="BE143" s="154"/>
      <c r="BF143" s="154"/>
      <c r="BG143" s="154"/>
      <c r="BH143" s="154"/>
      <c r="BI143" s="154"/>
      <c r="BJ143" s="154"/>
      <c r="BK143" s="154"/>
      <c r="BL143" s="154"/>
      <c r="BM143" s="154"/>
      <c r="BN143" s="154"/>
      <c r="BO143" s="154"/>
      <c r="BP143" s="154"/>
      <c r="BQ143" s="154"/>
      <c r="BR143" s="154"/>
      <c r="BS143" s="154"/>
      <c r="BT143" s="154"/>
      <c r="BU143" s="154"/>
      <c r="BV143" s="154"/>
      <c r="BW143" s="154"/>
      <c r="BX143" s="154"/>
      <c r="BY143" s="154"/>
      <c r="BZ143" s="154"/>
      <c r="CA143" s="154"/>
      <c r="CB143" s="154"/>
      <c r="CC143" s="154"/>
      <c r="CD143" s="154"/>
      <c r="CE143" s="154"/>
      <c r="CF143" s="154"/>
      <c r="CG143" s="154"/>
      <c r="CH143" s="154"/>
      <c r="CI143" s="154"/>
      <c r="CJ143" s="154"/>
      <c r="CK143" s="154"/>
      <c r="CL143" s="154"/>
      <c r="CM143" s="154"/>
      <c r="CN143" s="154"/>
      <c r="CO143" s="154"/>
      <c r="CP143" s="154"/>
      <c r="CQ143" s="154"/>
      <c r="CR143" s="154"/>
      <c r="CS143" s="154"/>
      <c r="CT143" s="154"/>
      <c r="CU143" s="154"/>
      <c r="CV143" s="154"/>
      <c r="CW143" s="154"/>
      <c r="CX143" s="154"/>
      <c r="CY143" s="154"/>
      <c r="CZ143" s="154"/>
      <c r="DA143" s="154"/>
      <c r="DB143" s="154"/>
      <c r="DC143" s="154"/>
      <c r="DD143" s="154"/>
      <c r="DE143" s="154"/>
      <c r="DF143" s="154"/>
      <c r="DG143" s="154"/>
      <c r="DH143" s="154"/>
      <c r="DI143" s="154"/>
      <c r="DJ143" s="154"/>
      <c r="DK143" s="154"/>
      <c r="DL143" s="154"/>
      <c r="DM143" s="154"/>
      <c r="DN143" s="154"/>
      <c r="DO143" s="154"/>
      <c r="DP143" s="154"/>
      <c r="DQ143" s="154"/>
      <c r="DR143" s="154"/>
      <c r="DS143" s="154"/>
      <c r="DT143" s="154"/>
      <c r="DU143" s="154"/>
      <c r="DV143" s="154"/>
      <c r="DW143" s="154"/>
      <c r="DX143" s="154"/>
      <c r="DY143" s="154"/>
      <c r="DZ143" s="154"/>
      <c r="EA143" s="154"/>
      <c r="EB143" s="154"/>
      <c r="EC143" s="154"/>
      <c r="ED143" s="154"/>
      <c r="EE143" s="154"/>
      <c r="EF143" s="154"/>
      <c r="EG143" s="154"/>
      <c r="EH143" s="154"/>
      <c r="EI143" s="154"/>
      <c r="EJ143" s="154"/>
      <c r="EK143" s="154"/>
      <c r="EL143" s="154"/>
      <c r="EM143" s="154"/>
      <c r="EN143" s="154"/>
      <c r="EO143" s="154"/>
      <c r="EP143" s="154"/>
      <c r="EQ143" s="154"/>
      <c r="ER143" s="154"/>
      <c r="ES143" s="154"/>
      <c r="ET143" s="154"/>
      <c r="EU143" s="154"/>
      <c r="EV143" s="154"/>
      <c r="EW143" s="154"/>
      <c r="EX143" s="154"/>
      <c r="EY143" s="154"/>
      <c r="EZ143" s="154"/>
      <c r="FA143" s="154"/>
      <c r="FB143" s="154"/>
      <c r="FC143" s="154"/>
      <c r="FD143" s="154"/>
      <c r="FE143" s="154"/>
      <c r="FF143" s="154"/>
      <c r="FG143" s="154"/>
      <c r="FH143" s="154"/>
      <c r="FI143" s="154"/>
      <c r="FJ143" s="154"/>
      <c r="FK143" s="154"/>
      <c r="FL143" s="154"/>
      <c r="FM143" s="154"/>
      <c r="FN143" s="154"/>
      <c r="FO143" s="154"/>
      <c r="FP143" s="154"/>
      <c r="FQ143" s="154"/>
      <c r="FR143" s="154"/>
      <c r="FS143" s="154"/>
      <c r="FT143" s="154"/>
      <c r="FU143" s="154"/>
      <c r="FV143" s="154"/>
      <c r="FW143" s="154"/>
      <c r="FX143" s="154"/>
      <c r="FY143" s="154"/>
      <c r="FZ143" s="154"/>
      <c r="GA143" s="154"/>
      <c r="GB143" s="154"/>
      <c r="GC143" s="154"/>
      <c r="GD143" s="154"/>
      <c r="GE143" s="154"/>
      <c r="GF143" s="154"/>
      <c r="GG143" s="154"/>
      <c r="GH143" s="154"/>
      <c r="GI143" s="154"/>
      <c r="GJ143" s="154"/>
      <c r="GK143" s="154"/>
      <c r="GL143" s="154"/>
      <c r="GM143" s="154"/>
      <c r="GN143" s="154"/>
      <c r="GO143" s="154"/>
      <c r="GP143" s="154"/>
      <c r="GQ143" s="154"/>
      <c r="GR143" s="154"/>
      <c r="GS143" s="154"/>
      <c r="GT143" s="154"/>
      <c r="GU143" s="154"/>
      <c r="GV143" s="154"/>
      <c r="GW143" s="154"/>
      <c r="GX143" s="154"/>
      <c r="GY143" s="154"/>
      <c r="GZ143" s="154"/>
      <c r="HA143" s="154"/>
      <c r="HB143" s="154"/>
      <c r="HC143" s="154"/>
      <c r="HD143" s="154"/>
      <c r="HE143" s="154"/>
      <c r="HF143" s="154"/>
      <c r="HG143" s="154"/>
      <c r="HH143" s="154"/>
      <c r="HI143" s="154"/>
      <c r="HJ143" s="154"/>
      <c r="HK143" s="154"/>
      <c r="HL143" s="154"/>
      <c r="HM143" s="154"/>
      <c r="HN143" s="154"/>
      <c r="HO143" s="154"/>
      <c r="HP143" s="154"/>
      <c r="HQ143" s="154"/>
      <c r="HR143" s="154"/>
      <c r="HS143" s="154"/>
      <c r="HT143" s="154"/>
      <c r="HU143" s="154"/>
      <c r="HV143" s="154"/>
      <c r="HW143" s="154"/>
      <c r="HX143" s="154"/>
      <c r="HY143" s="154"/>
      <c r="HZ143" s="154"/>
      <c r="IA143" s="154"/>
      <c r="IB143" s="154"/>
      <c r="IC143" s="154"/>
      <c r="ID143" s="154"/>
      <c r="IE143" s="154"/>
      <c r="IF143" s="154"/>
      <c r="IG143" s="154"/>
      <c r="IH143" s="154"/>
      <c r="II143" s="154"/>
      <c r="IJ143" s="154"/>
      <c r="IK143" s="154"/>
      <c r="IL143" s="154"/>
      <c r="IM143" s="154"/>
      <c r="IN143" s="154"/>
      <c r="IO143" s="154"/>
      <c r="IP143" s="154"/>
      <c r="IQ143" s="154"/>
      <c r="IR143" s="154"/>
      <c r="IS143" s="154"/>
      <c r="IT143" s="154"/>
      <c r="IU143" s="154"/>
      <c r="IV143" s="154"/>
      <c r="IW143" s="154"/>
      <c r="IX143" s="154"/>
      <c r="IY143" s="154"/>
      <c r="IZ143" s="154"/>
      <c r="JA143" s="154"/>
      <c r="JB143" s="154"/>
      <c r="JC143" s="154"/>
      <c r="JD143" s="154"/>
      <c r="JE143" s="154"/>
      <c r="JF143" s="154"/>
      <c r="JG143" s="154"/>
      <c r="JH143" s="154"/>
      <c r="JI143" s="154"/>
      <c r="JJ143" s="154"/>
      <c r="JK143" s="154"/>
      <c r="JL143" s="154"/>
      <c r="JM143" s="154"/>
      <c r="JN143" s="154"/>
      <c r="JO143" s="154"/>
      <c r="JP143" s="154"/>
      <c r="JQ143" s="154"/>
      <c r="JR143" s="154"/>
      <c r="JS143" s="154"/>
      <c r="JT143" s="154"/>
      <c r="JU143" s="154"/>
      <c r="JV143" s="154"/>
      <c r="JW143" s="154"/>
      <c r="JX143" s="154"/>
      <c r="JY143" s="154"/>
      <c r="JZ143" s="154"/>
      <c r="KA143" s="154"/>
      <c r="KB143" s="154"/>
      <c r="KC143" s="154"/>
      <c r="KD143" s="154"/>
      <c r="KE143" s="154"/>
      <c r="KF143" s="154"/>
      <c r="KG143" s="154"/>
      <c r="KH143" s="154"/>
      <c r="KI143" s="154"/>
      <c r="KJ143" s="154"/>
      <c r="KK143" s="154"/>
      <c r="KL143" s="154"/>
      <c r="KM143" s="154"/>
      <c r="KN143" s="154"/>
      <c r="KO143" s="154"/>
      <c r="KP143" s="154"/>
      <c r="KQ143" s="154"/>
      <c r="KR143" s="154"/>
      <c r="KS143" s="154"/>
      <c r="KT143" s="154"/>
      <c r="KU143" s="154"/>
      <c r="KV143" s="154"/>
      <c r="KW143" s="154"/>
      <c r="KX143" s="154"/>
      <c r="KY143" s="154"/>
      <c r="KZ143" s="154"/>
      <c r="LA143" s="154"/>
      <c r="LB143" s="154"/>
      <c r="LC143" s="154"/>
      <c r="LD143" s="154"/>
      <c r="LE143" s="154"/>
      <c r="LF143" s="154"/>
      <c r="LG143" s="154"/>
      <c r="LH143" s="154"/>
      <c r="LI143" s="154"/>
      <c r="LJ143" s="154"/>
      <c r="LK143" s="154"/>
      <c r="LL143" s="154"/>
      <c r="LM143" s="154"/>
      <c r="LN143" s="154"/>
      <c r="LO143" s="154"/>
      <c r="LP143" s="154"/>
      <c r="LQ143" s="154"/>
      <c r="LR143" s="154"/>
      <c r="LS143" s="154"/>
      <c r="LT143" s="154"/>
      <c r="LU143" s="154"/>
      <c r="LV143" s="154"/>
      <c r="LW143" s="154"/>
      <c r="LX143" s="154"/>
      <c r="LY143" s="154"/>
      <c r="LZ143" s="154"/>
      <c r="MA143" s="154"/>
      <c r="MB143" s="154"/>
      <c r="MC143" s="154"/>
      <c r="MD143" s="154"/>
      <c r="ME143" s="154"/>
      <c r="MF143" s="154"/>
      <c r="MG143" s="154"/>
      <c r="MH143" s="154"/>
      <c r="MI143" s="154"/>
      <c r="MJ143" s="154"/>
      <c r="MK143" s="154"/>
      <c r="ML143" s="154"/>
      <c r="MM143" s="154"/>
      <c r="MN143" s="154"/>
      <c r="MO143" s="154"/>
      <c r="MP143" s="154"/>
      <c r="MQ143" s="154"/>
      <c r="MR143" s="154"/>
      <c r="MS143" s="154"/>
      <c r="MT143" s="154"/>
      <c r="MU143" s="154"/>
      <c r="MV143" s="154"/>
      <c r="MW143" s="154"/>
      <c r="MX143" s="154"/>
      <c r="MY143" s="154"/>
      <c r="MZ143" s="154"/>
      <c r="NA143" s="154"/>
      <c r="NB143" s="154"/>
      <c r="NC143" s="154"/>
      <c r="ND143" s="154"/>
      <c r="NE143" s="154"/>
      <c r="NF143" s="154"/>
      <c r="NG143" s="154"/>
      <c r="NH143" s="154"/>
      <c r="NI143" s="154"/>
      <c r="NJ143" s="154"/>
      <c r="NK143" s="154"/>
      <c r="NL143" s="154"/>
      <c r="NM143" s="154"/>
      <c r="NN143" s="154"/>
      <c r="NO143" s="154"/>
      <c r="NP143" s="154"/>
      <c r="NQ143" s="154"/>
      <c r="NR143" s="154"/>
      <c r="NS143" s="154"/>
      <c r="NT143" s="154"/>
      <c r="NU143" s="154"/>
      <c r="NV143" s="154"/>
      <c r="NW143" s="154"/>
      <c r="NX143" s="154"/>
      <c r="NY143" s="154"/>
      <c r="NZ143" s="154"/>
      <c r="OA143" s="154"/>
      <c r="OB143" s="154"/>
      <c r="OC143" s="154"/>
      <c r="OD143" s="154"/>
      <c r="OE143" s="154"/>
      <c r="OF143" s="154"/>
      <c r="OG143" s="154"/>
      <c r="OH143" s="154"/>
      <c r="OI143" s="154"/>
      <c r="OJ143" s="154"/>
      <c r="OK143" s="154"/>
      <c r="OL143" s="154"/>
      <c r="OM143" s="154"/>
      <c r="ON143" s="154"/>
      <c r="OO143" s="154"/>
      <c r="OP143" s="154"/>
      <c r="OQ143" s="154"/>
      <c r="OR143" s="154"/>
      <c r="OS143" s="154"/>
      <c r="OT143" s="154"/>
      <c r="OU143" s="154"/>
      <c r="OV143" s="154"/>
      <c r="OW143" s="154"/>
      <c r="OX143" s="154"/>
      <c r="OY143" s="154"/>
      <c r="OZ143" s="154"/>
      <c r="PA143" s="154"/>
      <c r="PB143" s="154"/>
      <c r="PC143" s="154"/>
      <c r="PD143" s="154"/>
      <c r="PE143" s="154"/>
      <c r="PF143" s="154"/>
      <c r="PG143" s="154"/>
      <c r="PH143" s="154"/>
      <c r="PI143" s="154"/>
      <c r="PJ143" s="154"/>
      <c r="PK143" s="154"/>
      <c r="PL143" s="154"/>
      <c r="PM143" s="154"/>
      <c r="PN143" s="154"/>
      <c r="PO143" s="154"/>
      <c r="PP143" s="154"/>
      <c r="PQ143" s="154"/>
      <c r="PR143" s="154"/>
      <c r="PS143" s="154"/>
      <c r="PT143" s="154"/>
      <c r="PU143" s="154"/>
      <c r="PV143" s="154"/>
      <c r="PW143" s="154"/>
      <c r="PX143" s="154"/>
      <c r="PY143" s="154"/>
      <c r="PZ143" s="154"/>
      <c r="QA143" s="154"/>
      <c r="QB143" s="154"/>
      <c r="QC143" s="154"/>
      <c r="QD143" s="154"/>
      <c r="QE143" s="154"/>
      <c r="QF143" s="154"/>
      <c r="QG143" s="154"/>
      <c r="QH143" s="154"/>
      <c r="QI143" s="154"/>
      <c r="QJ143" s="154"/>
      <c r="QK143" s="154"/>
      <c r="QL143" s="154"/>
      <c r="QM143" s="154"/>
      <c r="QN143" s="154"/>
      <c r="QO143" s="154"/>
      <c r="QP143" s="154"/>
      <c r="QQ143" s="154"/>
      <c r="QR143" s="154"/>
      <c r="QS143" s="154"/>
      <c r="QT143" s="154"/>
      <c r="QU143" s="154"/>
      <c r="QV143" s="154"/>
      <c r="QW143" s="154"/>
      <c r="QX143" s="154"/>
      <c r="QY143" s="154"/>
      <c r="QZ143" s="154"/>
      <c r="RA143" s="154"/>
      <c r="RB143" s="154"/>
      <c r="RC143" s="154"/>
      <c r="RD143" s="154"/>
      <c r="RE143" s="154"/>
      <c r="RF143" s="154"/>
      <c r="RG143" s="154"/>
      <c r="RH143" s="154"/>
      <c r="RI143" s="154"/>
      <c r="RJ143" s="154"/>
      <c r="RK143" s="154"/>
      <c r="RL143" s="154"/>
      <c r="RM143" s="154"/>
      <c r="RN143" s="154"/>
      <c r="RO143" s="154"/>
      <c r="RP143" s="154"/>
      <c r="RQ143" s="154"/>
      <c r="RR143" s="154"/>
      <c r="RS143" s="154"/>
      <c r="RT143" s="154"/>
      <c r="RU143" s="154"/>
      <c r="RV143" s="154"/>
      <c r="RW143" s="154"/>
      <c r="RX143" s="154"/>
      <c r="RY143" s="154"/>
      <c r="RZ143" s="154"/>
      <c r="SA143" s="154"/>
      <c r="SB143" s="154"/>
      <c r="SC143" s="154"/>
      <c r="SD143" s="154"/>
      <c r="SE143" s="154"/>
      <c r="SF143" s="154"/>
      <c r="SG143" s="154"/>
      <c r="SH143" s="154"/>
      <c r="SI143" s="154"/>
      <c r="SJ143" s="154"/>
      <c r="SK143" s="154"/>
      <c r="SL143" s="154"/>
      <c r="SM143" s="154"/>
      <c r="SN143" s="154"/>
      <c r="SO143" s="154"/>
      <c r="SP143" s="154"/>
      <c r="SQ143" s="154"/>
      <c r="SR143" s="154"/>
      <c r="SS143" s="154"/>
      <c r="ST143" s="154"/>
      <c r="SU143" s="154"/>
      <c r="SV143" s="154"/>
      <c r="SW143" s="154"/>
      <c r="SX143" s="154"/>
      <c r="SY143" s="154"/>
      <c r="SZ143" s="154"/>
      <c r="TA143" s="154"/>
      <c r="TB143" s="154"/>
      <c r="TC143" s="154"/>
      <c r="TD143" s="154"/>
      <c r="TE143" s="154"/>
      <c r="TF143" s="154"/>
      <c r="TG143" s="154"/>
      <c r="TH143" s="154"/>
      <c r="TI143" s="154"/>
      <c r="TJ143" s="154"/>
      <c r="TK143" s="154"/>
      <c r="TL143" s="154"/>
      <c r="TM143" s="154"/>
      <c r="TN143" s="154"/>
      <c r="TO143" s="154"/>
      <c r="TP143" s="154"/>
      <c r="TQ143" s="154"/>
      <c r="TR143" s="154"/>
      <c r="TS143" s="154"/>
      <c r="TT143" s="154"/>
      <c r="TU143" s="154"/>
      <c r="TV143" s="154"/>
      <c r="TW143" s="154"/>
      <c r="TX143" s="154"/>
      <c r="TY143" s="154"/>
      <c r="TZ143" s="154"/>
      <c r="UA143" s="154"/>
      <c r="UB143" s="154"/>
      <c r="UC143" s="154"/>
      <c r="UD143" s="154"/>
      <c r="UE143" s="154"/>
      <c r="UF143" s="154"/>
      <c r="UG143" s="154"/>
      <c r="UH143" s="154"/>
      <c r="UI143" s="154"/>
      <c r="UJ143" s="154"/>
      <c r="UK143" s="154"/>
      <c r="UL143" s="154"/>
      <c r="UM143" s="154"/>
      <c r="UN143" s="154"/>
      <c r="UO143" s="154"/>
      <c r="UP143" s="154"/>
      <c r="UQ143" s="154"/>
      <c r="UR143" s="154"/>
      <c r="US143" s="154"/>
      <c r="UT143" s="154"/>
      <c r="UU143" s="154"/>
      <c r="UV143" s="154"/>
      <c r="UW143" s="154"/>
      <c r="UX143" s="154"/>
      <c r="UY143" s="154"/>
      <c r="UZ143" s="154"/>
      <c r="VA143" s="154"/>
      <c r="VB143" s="154"/>
      <c r="VC143" s="154"/>
      <c r="VD143" s="154"/>
      <c r="VE143" s="154"/>
      <c r="VF143" s="154"/>
      <c r="VG143" s="154"/>
      <c r="VH143" s="154"/>
      <c r="VI143" s="154"/>
      <c r="VJ143" s="154"/>
      <c r="VK143" s="154"/>
      <c r="VL143" s="154"/>
      <c r="VM143" s="154"/>
      <c r="VN143" s="154"/>
      <c r="VO143" s="154"/>
      <c r="VP143" s="154"/>
      <c r="VQ143" s="154"/>
      <c r="VR143" s="154"/>
      <c r="VS143" s="154"/>
      <c r="VT143" s="154"/>
      <c r="VU143" s="154"/>
      <c r="VV143" s="154"/>
      <c r="VW143" s="154"/>
      <c r="VX143" s="154"/>
      <c r="VY143" s="154"/>
      <c r="VZ143" s="154"/>
      <c r="WA143" s="154"/>
      <c r="WB143" s="154"/>
      <c r="WC143" s="154"/>
      <c r="WD143" s="154"/>
      <c r="WE143" s="154"/>
      <c r="WF143" s="154"/>
      <c r="WG143" s="154"/>
      <c r="WH143" s="154"/>
      <c r="WI143" s="154"/>
      <c r="WJ143" s="154"/>
      <c r="WK143" s="154"/>
      <c r="WL143" s="154"/>
      <c r="WM143" s="154"/>
      <c r="WN143" s="154"/>
      <c r="WO143" s="154"/>
      <c r="WP143" s="154"/>
      <c r="WQ143" s="154"/>
      <c r="WR143" s="154"/>
      <c r="WS143" s="154"/>
      <c r="WT143" s="154"/>
      <c r="WU143" s="154"/>
      <c r="WV143" s="154"/>
      <c r="WW143" s="154"/>
      <c r="WX143" s="154"/>
      <c r="WY143" s="154"/>
      <c r="WZ143" s="154"/>
      <c r="XA143" s="154"/>
      <c r="XB143" s="154"/>
      <c r="XC143" s="154"/>
      <c r="XD143" s="154"/>
      <c r="XE143" s="154"/>
      <c r="XF143" s="154"/>
      <c r="XG143" s="154"/>
      <c r="XH143" s="154"/>
      <c r="XI143" s="154"/>
      <c r="XJ143" s="154"/>
      <c r="XK143" s="154"/>
      <c r="XL143" s="154"/>
      <c r="XM143" s="154"/>
      <c r="XN143" s="154"/>
      <c r="XO143" s="154"/>
      <c r="XP143" s="154"/>
      <c r="XQ143" s="154"/>
      <c r="XR143" s="154"/>
      <c r="XS143" s="154"/>
      <c r="XT143" s="154"/>
      <c r="XU143" s="154"/>
      <c r="XV143" s="154"/>
      <c r="XW143" s="154"/>
      <c r="XX143" s="154"/>
      <c r="XY143" s="154"/>
      <c r="XZ143" s="154"/>
      <c r="YA143" s="154"/>
      <c r="YB143" s="154"/>
      <c r="YC143" s="154"/>
      <c r="YD143" s="154"/>
      <c r="YE143" s="154"/>
      <c r="YF143" s="154"/>
      <c r="YG143" s="154"/>
      <c r="YH143" s="154"/>
      <c r="YI143" s="154"/>
      <c r="YJ143" s="154"/>
      <c r="YK143" s="154"/>
      <c r="YL143" s="154"/>
      <c r="YM143" s="154"/>
      <c r="YN143" s="154"/>
      <c r="YO143" s="154"/>
      <c r="YP143" s="154"/>
      <c r="YQ143" s="154"/>
      <c r="YR143" s="154"/>
      <c r="YS143" s="154"/>
      <c r="YT143" s="154"/>
      <c r="YU143" s="154"/>
      <c r="YV143" s="154"/>
      <c r="YW143" s="154"/>
      <c r="YX143" s="154"/>
      <c r="YY143" s="154"/>
      <c r="YZ143" s="154"/>
      <c r="ZA143" s="154"/>
      <c r="ZB143" s="154"/>
      <c r="ZC143" s="154"/>
      <c r="ZD143" s="154"/>
      <c r="ZE143" s="154"/>
      <c r="ZF143" s="154"/>
      <c r="ZG143" s="154"/>
      <c r="ZH143" s="154"/>
      <c r="ZI143" s="154"/>
      <c r="ZJ143" s="154"/>
      <c r="ZK143" s="154"/>
      <c r="ZL143" s="154"/>
      <c r="ZM143" s="154"/>
      <c r="ZN143" s="154"/>
      <c r="ZO143" s="154"/>
      <c r="ZP143" s="154"/>
      <c r="ZQ143" s="154"/>
      <c r="ZR143" s="154"/>
      <c r="ZS143" s="154"/>
      <c r="ZT143" s="154"/>
      <c r="ZU143" s="154"/>
      <c r="ZV143" s="154"/>
      <c r="ZW143" s="154"/>
      <c r="ZX143" s="154"/>
      <c r="ZY143" s="154"/>
      <c r="ZZ143" s="154"/>
      <c r="AAA143" s="154"/>
      <c r="AAB143" s="154"/>
      <c r="AAC143" s="154"/>
      <c r="AAD143" s="154"/>
      <c r="AAE143" s="154"/>
      <c r="AAF143" s="154"/>
      <c r="AAG143" s="154"/>
      <c r="AAH143" s="154"/>
      <c r="AAI143" s="154"/>
      <c r="AAJ143" s="154"/>
      <c r="AAK143" s="154"/>
      <c r="AAL143" s="154"/>
      <c r="AAM143" s="154"/>
      <c r="AAN143" s="154"/>
      <c r="AAO143" s="154"/>
      <c r="AAP143" s="154"/>
      <c r="AAQ143" s="154"/>
      <c r="AAR143" s="154"/>
      <c r="AAS143" s="154"/>
      <c r="AAT143" s="154"/>
      <c r="AAU143" s="154"/>
      <c r="AAV143" s="154"/>
      <c r="AAW143" s="154"/>
      <c r="AAX143" s="154"/>
      <c r="AAY143" s="154"/>
      <c r="AAZ143" s="154"/>
      <c r="ABA143" s="154"/>
      <c r="ABB143" s="154"/>
      <c r="ABC143" s="154"/>
      <c r="ABD143" s="154"/>
      <c r="ABE143" s="154"/>
      <c r="ABF143" s="154"/>
      <c r="ABG143" s="154"/>
      <c r="ABH143" s="154"/>
      <c r="ABI143" s="154"/>
      <c r="ABJ143" s="154"/>
      <c r="ABK143" s="154"/>
      <c r="ABL143" s="154"/>
      <c r="ABM143" s="154"/>
      <c r="ABN143" s="154"/>
      <c r="ABO143" s="154"/>
      <c r="ABP143" s="154"/>
      <c r="ABQ143" s="154"/>
      <c r="ABR143" s="154"/>
      <c r="ABS143" s="154"/>
      <c r="ABT143" s="154"/>
      <c r="ABU143" s="154"/>
      <c r="ABV143" s="154"/>
      <c r="ABW143" s="154"/>
      <c r="ABX143" s="154"/>
      <c r="ABY143" s="154"/>
      <c r="ABZ143" s="154"/>
      <c r="ACA143" s="154"/>
      <c r="ACB143" s="154"/>
      <c r="ACC143" s="154"/>
      <c r="ACD143" s="154"/>
      <c r="ACE143" s="154"/>
      <c r="ACF143" s="154"/>
      <c r="ACG143" s="154"/>
      <c r="ACH143" s="154"/>
      <c r="ACI143" s="154"/>
      <c r="ACJ143" s="154"/>
      <c r="ACK143" s="154"/>
      <c r="ACL143" s="154"/>
      <c r="ACM143" s="154"/>
      <c r="ACN143" s="154"/>
      <c r="ACO143" s="154"/>
      <c r="ACP143" s="154"/>
      <c r="ACQ143" s="154"/>
      <c r="ACR143" s="154"/>
      <c r="ACS143" s="154"/>
      <c r="ACT143" s="154"/>
      <c r="ACU143" s="154"/>
      <c r="ACV143" s="154"/>
      <c r="ACW143" s="154"/>
      <c r="ACX143" s="154"/>
      <c r="ACY143" s="154"/>
      <c r="ACZ143" s="154"/>
      <c r="ADA143" s="154"/>
      <c r="ADB143" s="154"/>
      <c r="ADC143" s="154"/>
      <c r="ADD143" s="154"/>
      <c r="ADE143" s="154"/>
      <c r="ADF143" s="154"/>
      <c r="ADG143" s="154"/>
      <c r="ADH143" s="154"/>
      <c r="ADI143" s="154"/>
      <c r="ADJ143" s="154"/>
      <c r="ADK143" s="154"/>
      <c r="ADL143" s="154"/>
      <c r="ADM143" s="154"/>
      <c r="ADN143" s="154"/>
      <c r="ADO143" s="154"/>
      <c r="ADP143" s="154"/>
      <c r="ADQ143" s="154"/>
      <c r="ADR143" s="154"/>
      <c r="ADS143" s="154"/>
      <c r="ADT143" s="154"/>
      <c r="ADU143" s="154"/>
      <c r="ADV143" s="154"/>
      <c r="ADW143" s="154"/>
      <c r="ADX143" s="154"/>
      <c r="ADY143" s="154"/>
      <c r="ADZ143" s="154"/>
      <c r="AEA143" s="154"/>
      <c r="AEB143" s="154"/>
      <c r="AEC143" s="154"/>
      <c r="AED143" s="154"/>
      <c r="AEE143" s="154"/>
      <c r="AEF143" s="154"/>
      <c r="AEG143" s="154"/>
      <c r="AEH143" s="154"/>
      <c r="AEI143" s="154"/>
      <c r="AEJ143" s="154"/>
      <c r="AEK143" s="154"/>
      <c r="AEL143" s="154"/>
      <c r="AEM143" s="154"/>
      <c r="AEN143" s="154"/>
      <c r="AEO143" s="154"/>
      <c r="AEP143" s="154"/>
      <c r="AEQ143" s="154"/>
      <c r="AER143" s="154"/>
      <c r="AES143" s="154"/>
      <c r="AET143" s="154"/>
      <c r="AEU143" s="154"/>
      <c r="AEV143" s="154"/>
      <c r="AEW143" s="154"/>
      <c r="AEX143" s="154"/>
      <c r="AEY143" s="154"/>
      <c r="AEZ143" s="154"/>
      <c r="AFA143" s="154"/>
      <c r="AFB143" s="154"/>
      <c r="AFC143" s="154"/>
      <c r="AFD143" s="154"/>
      <c r="AFE143" s="154"/>
      <c r="AFF143" s="154"/>
      <c r="AFG143" s="154"/>
      <c r="AFH143" s="154"/>
      <c r="AFI143" s="154"/>
      <c r="AFJ143" s="154"/>
      <c r="AFK143" s="154"/>
      <c r="AFL143" s="154"/>
      <c r="AFM143" s="154"/>
      <c r="AFN143" s="154"/>
      <c r="AFO143" s="154"/>
      <c r="AFP143" s="154"/>
      <c r="AFQ143" s="154"/>
      <c r="AFR143" s="154"/>
      <c r="AFS143" s="154"/>
      <c r="AFT143" s="154"/>
      <c r="AFU143" s="154"/>
      <c r="AFV143" s="154"/>
      <c r="AFW143" s="154"/>
      <c r="AFX143" s="154"/>
      <c r="AFY143" s="154"/>
      <c r="AFZ143" s="154"/>
      <c r="AGA143" s="154"/>
      <c r="AGB143" s="154"/>
      <c r="AGC143" s="154"/>
      <c r="AGD143" s="154"/>
      <c r="AGE143" s="154"/>
      <c r="AGF143" s="154"/>
      <c r="AGG143" s="154"/>
      <c r="AGH143" s="154"/>
      <c r="AGI143" s="154"/>
      <c r="AGJ143" s="154"/>
      <c r="AGK143" s="154"/>
      <c r="AGL143" s="154"/>
      <c r="AGM143" s="154"/>
      <c r="AGN143" s="154"/>
      <c r="AGO143" s="154"/>
      <c r="AGP143" s="154"/>
      <c r="AGQ143" s="154"/>
      <c r="AGR143" s="154"/>
      <c r="AGS143" s="154"/>
      <c r="AGT143" s="154"/>
      <c r="AGU143" s="154"/>
      <c r="AGV143" s="154"/>
      <c r="AGW143" s="154"/>
      <c r="AGX143" s="154"/>
      <c r="AGY143" s="154"/>
      <c r="AGZ143" s="154"/>
      <c r="AHA143" s="154"/>
      <c r="AHB143" s="154"/>
      <c r="AHC143" s="154"/>
      <c r="AHD143" s="154"/>
      <c r="AHE143" s="154"/>
      <c r="AHF143" s="154"/>
      <c r="AHG143" s="154"/>
      <c r="AHH143" s="154"/>
      <c r="AHI143" s="154"/>
      <c r="AHJ143" s="154"/>
      <c r="AHK143" s="154"/>
      <c r="AHL143" s="154"/>
      <c r="AHM143" s="154"/>
      <c r="AHN143" s="154"/>
      <c r="AHO143" s="154"/>
      <c r="AHP143" s="154"/>
      <c r="AHQ143" s="154"/>
      <c r="AHR143" s="154"/>
      <c r="AHS143" s="154"/>
      <c r="AHT143" s="154"/>
      <c r="AHU143" s="154"/>
      <c r="AHV143" s="154"/>
      <c r="AHW143" s="154"/>
      <c r="AHX143" s="154"/>
      <c r="AHY143" s="154"/>
      <c r="AHZ143" s="154"/>
      <c r="AIA143" s="154"/>
      <c r="AIB143" s="154"/>
      <c r="AIC143" s="154"/>
      <c r="AID143" s="154"/>
      <c r="AIE143" s="154"/>
      <c r="AIF143" s="154"/>
      <c r="AIG143" s="154"/>
      <c r="AIH143" s="154"/>
      <c r="AII143" s="154"/>
      <c r="AIJ143" s="154"/>
      <c r="AIK143" s="154"/>
      <c r="AIL143" s="154"/>
      <c r="AIM143" s="154"/>
      <c r="AIN143" s="154"/>
      <c r="AIO143" s="154"/>
      <c r="AIP143" s="154"/>
      <c r="AIQ143" s="154"/>
      <c r="AIR143" s="154"/>
      <c r="AIS143" s="154"/>
      <c r="AIT143" s="154"/>
      <c r="AIU143" s="154"/>
      <c r="AIV143" s="154"/>
      <c r="AIW143" s="154"/>
      <c r="AIX143" s="154"/>
      <c r="AIY143" s="154"/>
      <c r="AIZ143" s="154"/>
      <c r="AJA143" s="154"/>
      <c r="AJB143" s="154"/>
      <c r="AJC143" s="154"/>
      <c r="AJD143" s="154"/>
      <c r="AJE143" s="154"/>
      <c r="AJF143" s="154"/>
      <c r="AJG143" s="154"/>
      <c r="AJH143" s="154"/>
      <c r="AJI143" s="154"/>
      <c r="AJJ143" s="154"/>
      <c r="AJK143" s="154"/>
      <c r="AJL143" s="154"/>
      <c r="AJM143" s="154"/>
      <c r="AJN143" s="154"/>
      <c r="AJO143" s="154"/>
      <c r="AJP143" s="154"/>
      <c r="AJQ143" s="154"/>
      <c r="AJR143" s="154"/>
      <c r="AJS143" s="154"/>
      <c r="AJT143" s="154"/>
      <c r="AJU143" s="154"/>
      <c r="AJV143" s="154"/>
      <c r="AJW143" s="154"/>
      <c r="AJX143" s="154"/>
      <c r="AJY143" s="154"/>
      <c r="AJZ143" s="154"/>
      <c r="AKA143" s="154"/>
      <c r="AKB143" s="154"/>
      <c r="AKC143" s="154"/>
      <c r="AKD143" s="154"/>
      <c r="AKE143" s="154"/>
      <c r="AKF143" s="154"/>
      <c r="AKG143" s="154"/>
      <c r="AKH143" s="154"/>
      <c r="AKI143" s="154"/>
      <c r="AKJ143" s="154"/>
      <c r="AKK143" s="154"/>
      <c r="AKL143" s="154"/>
      <c r="AKM143" s="154"/>
      <c r="AKN143" s="154"/>
      <c r="AKO143" s="154"/>
      <c r="AKP143" s="154"/>
      <c r="AKQ143" s="154"/>
      <c r="AKR143" s="154"/>
      <c r="AKS143" s="154"/>
      <c r="AKT143" s="154"/>
      <c r="AKU143" s="154"/>
      <c r="AKV143" s="154"/>
      <c r="AKW143" s="154"/>
      <c r="AKX143" s="154"/>
      <c r="AKY143" s="154"/>
      <c r="AKZ143" s="154"/>
      <c r="ALA143" s="154"/>
      <c r="ALB143" s="154"/>
      <c r="ALC143" s="154"/>
      <c r="ALD143" s="154"/>
      <c r="ALE143" s="154"/>
      <c r="ALF143" s="154"/>
      <c r="ALG143" s="154"/>
      <c r="ALH143" s="154"/>
      <c r="ALI143" s="154"/>
      <c r="ALJ143" s="154"/>
      <c r="ALK143" s="154"/>
      <c r="ALL143" s="154"/>
      <c r="ALM143" s="154"/>
      <c r="ALN143" s="154"/>
      <c r="ALO143" s="154"/>
      <c r="ALP143" s="154"/>
      <c r="ALQ143" s="154"/>
      <c r="ALR143" s="154"/>
      <c r="ALS143" s="154"/>
      <c r="ALT143" s="154"/>
      <c r="ALU143" s="154"/>
      <c r="ALV143" s="154"/>
      <c r="ALW143" s="154"/>
      <c r="ALX143" s="154"/>
      <c r="ALY143" s="154"/>
      <c r="ALZ143" s="154"/>
      <c r="AMA143" s="154"/>
      <c r="AMB143" s="154"/>
      <c r="AMC143" s="154"/>
      <c r="AMD143" s="154"/>
      <c r="AME143" s="154"/>
      <c r="AMF143" s="154"/>
      <c r="AMG143" s="154"/>
      <c r="AMH143" s="154"/>
      <c r="AMI143" s="154"/>
      <c r="AMJ143" s="154"/>
      <c r="AMK143" s="154"/>
      <c r="AML143" s="154"/>
      <c r="AMM143" s="154"/>
      <c r="AMN143" s="154"/>
      <c r="AMO143" s="154"/>
      <c r="AMP143" s="154"/>
      <c r="AMQ143" s="154"/>
      <c r="AMR143" s="154"/>
      <c r="AMS143" s="154"/>
      <c r="AMT143" s="154"/>
      <c r="AMU143" s="154"/>
      <c r="AMV143" s="154"/>
      <c r="AMW143" s="154"/>
      <c r="AMX143" s="154"/>
      <c r="AMY143" s="154"/>
      <c r="AMZ143" s="154"/>
      <c r="ANA143" s="154"/>
      <c r="ANB143" s="154"/>
      <c r="ANC143" s="154"/>
      <c r="AND143" s="154"/>
      <c r="ANE143" s="154"/>
      <c r="ANF143" s="154"/>
      <c r="ANG143" s="154"/>
      <c r="ANH143" s="154"/>
      <c r="ANI143" s="154"/>
      <c r="ANJ143" s="154"/>
      <c r="ANK143" s="154"/>
      <c r="ANL143" s="154"/>
      <c r="ANM143" s="154"/>
      <c r="ANN143" s="154"/>
      <c r="ANO143" s="154"/>
      <c r="ANP143" s="154"/>
      <c r="ANQ143" s="154"/>
      <c r="ANR143" s="154"/>
      <c r="ANS143" s="154"/>
      <c r="ANT143" s="154"/>
      <c r="ANU143" s="154"/>
      <c r="ANV143" s="154"/>
      <c r="ANW143" s="154"/>
      <c r="ANX143" s="154"/>
      <c r="ANY143" s="154"/>
      <c r="ANZ143" s="154"/>
      <c r="AOA143" s="154"/>
      <c r="AOB143" s="154"/>
      <c r="AOC143" s="154"/>
      <c r="AOD143" s="154"/>
      <c r="AOE143" s="154"/>
      <c r="AOF143" s="154"/>
      <c r="AOG143" s="154"/>
      <c r="AOH143" s="154"/>
      <c r="AOI143" s="154"/>
      <c r="AOJ143" s="154"/>
      <c r="AOK143" s="154"/>
      <c r="AOL143" s="154"/>
      <c r="AOM143" s="154"/>
      <c r="AON143" s="154"/>
      <c r="AOO143" s="154"/>
      <c r="AOP143" s="154"/>
      <c r="AOQ143" s="154"/>
      <c r="AOR143" s="154"/>
      <c r="AOS143" s="154"/>
      <c r="AOT143" s="154"/>
      <c r="AOU143" s="154"/>
      <c r="AOV143" s="154"/>
      <c r="AOW143" s="154"/>
      <c r="AOX143" s="154"/>
      <c r="AOY143" s="154"/>
      <c r="AOZ143" s="154"/>
      <c r="APA143" s="154"/>
      <c r="APB143" s="154"/>
      <c r="APC143" s="154"/>
      <c r="APD143" s="154"/>
      <c r="APE143" s="154"/>
      <c r="APF143" s="154"/>
      <c r="APG143" s="154"/>
      <c r="APH143" s="154"/>
      <c r="API143" s="154"/>
      <c r="APJ143" s="154"/>
      <c r="APK143" s="154"/>
      <c r="APL143" s="154"/>
      <c r="APM143" s="154"/>
      <c r="APN143" s="154"/>
      <c r="APO143" s="154"/>
      <c r="APP143" s="154"/>
      <c r="APQ143" s="154"/>
      <c r="APR143" s="154"/>
      <c r="APS143" s="154"/>
      <c r="APT143" s="154"/>
      <c r="APU143" s="154"/>
      <c r="APV143" s="154"/>
      <c r="APW143" s="154"/>
      <c r="APX143" s="154"/>
      <c r="APY143" s="154"/>
      <c r="APZ143" s="154"/>
      <c r="AQA143" s="154"/>
      <c r="AQB143" s="154"/>
      <c r="AQC143" s="154"/>
      <c r="AQD143" s="154"/>
      <c r="AQE143" s="154"/>
      <c r="AQF143" s="154"/>
      <c r="AQG143" s="154"/>
      <c r="AQH143" s="154"/>
      <c r="AQI143" s="154"/>
      <c r="AQJ143" s="154"/>
      <c r="AQK143" s="154"/>
      <c r="AQL143" s="154"/>
      <c r="AQM143" s="154"/>
      <c r="AQN143" s="154"/>
      <c r="AQO143" s="154"/>
      <c r="AQP143" s="154"/>
      <c r="AQQ143" s="154"/>
      <c r="AQR143" s="154"/>
      <c r="AQS143" s="154"/>
      <c r="AQT143" s="154"/>
      <c r="AQU143" s="154"/>
      <c r="AQV143" s="154"/>
      <c r="AQW143" s="154"/>
      <c r="AQX143" s="154"/>
      <c r="AQY143" s="154"/>
      <c r="AQZ143" s="154"/>
      <c r="ARA143" s="154"/>
      <c r="ARB143" s="154"/>
      <c r="ARC143" s="154"/>
      <c r="ARD143" s="154"/>
      <c r="ARE143" s="154"/>
      <c r="ARF143" s="154"/>
      <c r="ARG143" s="154"/>
      <c r="ARH143" s="154"/>
      <c r="ARI143" s="154"/>
      <c r="ARJ143" s="154"/>
      <c r="ARK143" s="154"/>
      <c r="ARL143" s="154"/>
      <c r="ARM143" s="154"/>
      <c r="ARN143" s="154"/>
      <c r="ARO143" s="154"/>
      <c r="ARP143" s="154"/>
      <c r="ARQ143" s="154"/>
      <c r="ARR143" s="154"/>
      <c r="ARS143" s="154"/>
      <c r="ART143" s="154"/>
      <c r="ARU143" s="154"/>
      <c r="ARV143" s="154"/>
      <c r="ARW143" s="154"/>
      <c r="ARX143" s="154"/>
      <c r="ARY143" s="154"/>
      <c r="ARZ143" s="154"/>
      <c r="ASA143" s="154"/>
      <c r="ASB143" s="154"/>
      <c r="ASC143" s="154"/>
      <c r="ASD143" s="154"/>
      <c r="ASE143" s="154"/>
      <c r="ASF143" s="154"/>
      <c r="ASG143" s="154"/>
      <c r="ASH143" s="154"/>
      <c r="ASI143" s="154"/>
      <c r="ASJ143" s="154"/>
      <c r="ASK143" s="154"/>
      <c r="ASL143" s="154"/>
      <c r="ASM143" s="154"/>
      <c r="ASN143" s="154"/>
      <c r="ASO143" s="154"/>
      <c r="ASP143" s="154"/>
      <c r="ASQ143" s="154"/>
      <c r="ASR143" s="154"/>
      <c r="ASS143" s="154"/>
      <c r="AST143" s="154"/>
      <c r="ASU143" s="154"/>
      <c r="ASV143" s="154"/>
      <c r="ASW143" s="154"/>
      <c r="ASX143" s="154"/>
      <c r="ASY143" s="154"/>
    </row>
    <row r="144" spans="1:1195" s="154" customFormat="1" x14ac:dyDescent="0.3">
      <c r="B144" s="339" t="s">
        <v>317</v>
      </c>
      <c r="C144" s="197" t="s">
        <v>174</v>
      </c>
      <c r="D144" s="195" t="s">
        <v>313</v>
      </c>
      <c r="E144" s="56"/>
      <c r="F144" s="56"/>
      <c r="G144" s="56"/>
      <c r="H144" s="56"/>
      <c r="I144" s="56"/>
      <c r="J144" s="56"/>
      <c r="K144" s="56"/>
      <c r="L144" s="56"/>
    </row>
    <row r="145" spans="1:1195" s="154" customFormat="1" x14ac:dyDescent="0.3">
      <c r="B145" s="340"/>
      <c r="C145" s="197" t="s">
        <v>318</v>
      </c>
      <c r="D145" s="195">
        <v>319</v>
      </c>
      <c r="E145" s="56"/>
      <c r="F145" s="56"/>
      <c r="G145" s="56"/>
      <c r="H145" s="56"/>
      <c r="I145" s="56"/>
      <c r="J145" s="56"/>
      <c r="K145" s="56"/>
      <c r="L145" s="56"/>
    </row>
    <row r="146" spans="1:1195" s="154" customFormat="1" x14ac:dyDescent="0.3">
      <c r="B146" s="339" t="s">
        <v>319</v>
      </c>
      <c r="C146" s="213" t="s">
        <v>174</v>
      </c>
      <c r="D146" s="214" t="s">
        <v>320</v>
      </c>
      <c r="E146" s="56"/>
      <c r="F146" s="56"/>
      <c r="G146" s="56"/>
      <c r="H146" s="56"/>
      <c r="I146" s="56"/>
      <c r="J146" s="56"/>
      <c r="K146" s="56"/>
      <c r="L146" s="56"/>
    </row>
    <row r="147" spans="1:1195" s="154" customFormat="1" x14ac:dyDescent="0.3">
      <c r="B147" s="341"/>
      <c r="C147" s="205" t="s">
        <v>321</v>
      </c>
      <c r="D147" s="206" t="s">
        <v>320</v>
      </c>
      <c r="E147" s="56"/>
      <c r="F147" s="56"/>
      <c r="G147" s="56"/>
      <c r="H147" s="56"/>
      <c r="I147" s="56"/>
      <c r="J147" s="56"/>
      <c r="K147" s="56"/>
      <c r="L147" s="56"/>
    </row>
    <row r="148" spans="1:1195" s="156" customFormat="1" x14ac:dyDescent="0.35">
      <c r="A148" s="55"/>
      <c r="B148" s="350" t="s">
        <v>322</v>
      </c>
      <c r="C148" s="207" t="s">
        <v>174</v>
      </c>
      <c r="D148" s="207" t="s">
        <v>323</v>
      </c>
      <c r="E148" s="56"/>
      <c r="F148" s="56"/>
      <c r="G148" s="56"/>
      <c r="H148" s="56"/>
      <c r="I148" s="56"/>
      <c r="J148" s="56"/>
      <c r="K148" s="56"/>
      <c r="L148" s="56"/>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c r="BI148" s="55"/>
      <c r="BJ148" s="55"/>
      <c r="BK148" s="55"/>
      <c r="BL148" s="55"/>
      <c r="BM148" s="55"/>
      <c r="BN148" s="55"/>
      <c r="BO148" s="55"/>
      <c r="BP148" s="55"/>
      <c r="BQ148" s="55"/>
      <c r="BR148" s="55"/>
      <c r="BS148" s="55"/>
      <c r="BT148" s="55"/>
      <c r="BU148" s="55"/>
      <c r="BV148" s="55"/>
      <c r="BW148" s="55"/>
      <c r="BX148" s="55"/>
      <c r="BY148" s="55"/>
      <c r="BZ148" s="55"/>
      <c r="CA148" s="55"/>
      <c r="CB148" s="55"/>
      <c r="CC148" s="55"/>
      <c r="CD148" s="55"/>
      <c r="CE148" s="55"/>
      <c r="CF148" s="55"/>
      <c r="CG148" s="55"/>
      <c r="CH148" s="55"/>
      <c r="CI148" s="55"/>
      <c r="CJ148" s="55"/>
      <c r="CK148" s="55"/>
      <c r="CL148" s="55"/>
      <c r="CM148" s="55"/>
      <c r="CN148" s="55"/>
      <c r="CO148" s="55"/>
      <c r="CP148" s="55"/>
      <c r="CQ148" s="55"/>
      <c r="CR148" s="55"/>
      <c r="CS148" s="55"/>
      <c r="CT148" s="55"/>
      <c r="CU148" s="55"/>
      <c r="CV148" s="55"/>
      <c r="CW148" s="55"/>
      <c r="CX148" s="55"/>
      <c r="CY148" s="55"/>
      <c r="CZ148" s="55"/>
      <c r="DA148" s="55"/>
      <c r="DB148" s="55"/>
      <c r="DC148" s="55"/>
      <c r="DD148" s="55"/>
      <c r="DE148" s="55"/>
      <c r="DF148" s="55"/>
      <c r="DG148" s="55"/>
      <c r="DH148" s="55"/>
      <c r="DI148" s="55"/>
      <c r="DJ148" s="55"/>
      <c r="DK148" s="55"/>
      <c r="DL148" s="55"/>
      <c r="DM148" s="55"/>
      <c r="DN148" s="55"/>
      <c r="DO148" s="55"/>
      <c r="DP148" s="55"/>
      <c r="DQ148" s="55"/>
      <c r="DR148" s="55"/>
      <c r="DS148" s="55"/>
      <c r="DT148" s="55"/>
      <c r="DU148" s="55"/>
      <c r="DV148" s="55"/>
      <c r="DW148" s="55"/>
      <c r="DX148" s="55"/>
      <c r="DY148" s="55"/>
      <c r="DZ148" s="55"/>
      <c r="EA148" s="55"/>
      <c r="EB148" s="55"/>
      <c r="EC148" s="55"/>
      <c r="ED148" s="55"/>
      <c r="EE148" s="55"/>
      <c r="EF148" s="55"/>
      <c r="EG148" s="55"/>
      <c r="EH148" s="55"/>
      <c r="EI148" s="55"/>
      <c r="EJ148" s="55"/>
      <c r="EK148" s="55"/>
      <c r="EL148" s="55"/>
      <c r="EM148" s="55"/>
      <c r="EN148" s="55"/>
      <c r="EO148" s="55"/>
      <c r="EP148" s="55"/>
      <c r="EQ148" s="55"/>
      <c r="ER148" s="55"/>
      <c r="ES148" s="55"/>
      <c r="ET148" s="55"/>
      <c r="EU148" s="55"/>
      <c r="EV148" s="55"/>
      <c r="EW148" s="55"/>
      <c r="EX148" s="55"/>
      <c r="EY148" s="55"/>
      <c r="EZ148" s="55"/>
      <c r="FA148" s="55"/>
      <c r="FB148" s="55"/>
      <c r="FC148" s="55"/>
      <c r="FD148" s="55"/>
      <c r="FE148" s="55"/>
      <c r="FF148" s="55"/>
      <c r="FG148" s="55"/>
      <c r="FH148" s="55"/>
      <c r="FI148" s="55"/>
      <c r="FJ148" s="55"/>
      <c r="FK148" s="55"/>
      <c r="FL148" s="55"/>
      <c r="FM148" s="55"/>
      <c r="FN148" s="55"/>
      <c r="FO148" s="55"/>
      <c r="FP148" s="55"/>
      <c r="FQ148" s="55"/>
      <c r="FR148" s="55"/>
      <c r="FS148" s="55"/>
      <c r="FT148" s="55"/>
      <c r="FU148" s="55"/>
      <c r="FV148" s="55"/>
      <c r="FW148" s="55"/>
      <c r="FX148" s="55"/>
      <c r="FY148" s="55"/>
      <c r="FZ148" s="55"/>
      <c r="GA148" s="55"/>
      <c r="GB148" s="55"/>
      <c r="GC148" s="55"/>
      <c r="GD148" s="55"/>
      <c r="GE148" s="55"/>
      <c r="GF148" s="55"/>
      <c r="GG148" s="55"/>
      <c r="GH148" s="55"/>
      <c r="GI148" s="55"/>
      <c r="GJ148" s="55"/>
      <c r="GK148" s="55"/>
      <c r="GL148" s="55"/>
      <c r="GM148" s="55"/>
      <c r="GN148" s="55"/>
      <c r="GO148" s="55"/>
      <c r="GP148" s="55"/>
      <c r="GQ148" s="55"/>
      <c r="GR148" s="55"/>
      <c r="GS148" s="55"/>
      <c r="GT148" s="55"/>
      <c r="GU148" s="55"/>
      <c r="GV148" s="55"/>
      <c r="GW148" s="55"/>
      <c r="GX148" s="55"/>
      <c r="GY148" s="55"/>
      <c r="GZ148" s="55"/>
      <c r="HA148" s="55"/>
      <c r="HB148" s="55"/>
      <c r="HC148" s="55"/>
      <c r="HD148" s="55"/>
      <c r="HE148" s="55"/>
      <c r="HF148" s="55"/>
      <c r="HG148" s="55"/>
      <c r="HH148" s="55"/>
      <c r="HI148" s="55"/>
      <c r="HJ148" s="55"/>
      <c r="HK148" s="55"/>
      <c r="HL148" s="55"/>
      <c r="HM148" s="55"/>
      <c r="HN148" s="55"/>
      <c r="HO148" s="55"/>
      <c r="HP148" s="55"/>
      <c r="HQ148" s="55"/>
      <c r="HR148" s="55"/>
      <c r="HS148" s="55"/>
      <c r="HT148" s="55"/>
      <c r="HU148" s="55"/>
      <c r="HV148" s="55"/>
      <c r="HW148" s="55"/>
      <c r="HX148" s="55"/>
      <c r="HY148" s="55"/>
      <c r="HZ148" s="55"/>
      <c r="IA148" s="55"/>
      <c r="IB148" s="55"/>
      <c r="IC148" s="55"/>
      <c r="ID148" s="55"/>
      <c r="IE148" s="55"/>
      <c r="IF148" s="55"/>
      <c r="IG148" s="55"/>
      <c r="IH148" s="55"/>
      <c r="II148" s="55"/>
      <c r="IJ148" s="55"/>
      <c r="IK148" s="55"/>
      <c r="IL148" s="55"/>
      <c r="IM148" s="55"/>
      <c r="IN148" s="55"/>
      <c r="IO148" s="55"/>
      <c r="IP148" s="55"/>
      <c r="IQ148" s="55"/>
      <c r="IR148" s="55"/>
      <c r="IS148" s="55"/>
      <c r="IT148" s="55"/>
      <c r="IU148" s="55"/>
      <c r="IV148" s="55"/>
      <c r="IW148" s="55"/>
      <c r="IX148" s="55"/>
      <c r="IY148" s="55"/>
      <c r="IZ148" s="55"/>
      <c r="JA148" s="55"/>
      <c r="JB148" s="55"/>
      <c r="JC148" s="55"/>
      <c r="JD148" s="55"/>
      <c r="JE148" s="55"/>
      <c r="JF148" s="55"/>
      <c r="JG148" s="55"/>
      <c r="JH148" s="55"/>
      <c r="JI148" s="55"/>
      <c r="JJ148" s="55"/>
      <c r="JK148" s="55"/>
      <c r="JL148" s="55"/>
      <c r="JM148" s="55"/>
      <c r="JN148" s="55"/>
      <c r="JO148" s="55"/>
      <c r="JP148" s="55"/>
      <c r="JQ148" s="55"/>
      <c r="JR148" s="55"/>
      <c r="JS148" s="55"/>
      <c r="JT148" s="55"/>
      <c r="JU148" s="55"/>
      <c r="JV148" s="55"/>
      <c r="JW148" s="55"/>
      <c r="JX148" s="55"/>
      <c r="JY148" s="55"/>
      <c r="JZ148" s="55"/>
      <c r="KA148" s="55"/>
      <c r="KB148" s="55"/>
      <c r="KC148" s="55"/>
      <c r="KD148" s="55"/>
      <c r="KE148" s="55"/>
      <c r="KF148" s="55"/>
      <c r="KG148" s="55"/>
      <c r="KH148" s="55"/>
      <c r="KI148" s="55"/>
      <c r="KJ148" s="55"/>
      <c r="KK148" s="55"/>
      <c r="KL148" s="55"/>
      <c r="KM148" s="55"/>
      <c r="KN148" s="55"/>
      <c r="KO148" s="55"/>
      <c r="KP148" s="55"/>
      <c r="KQ148" s="55"/>
      <c r="KR148" s="55"/>
      <c r="KS148" s="55"/>
      <c r="KT148" s="55"/>
      <c r="KU148" s="55"/>
      <c r="KV148" s="55"/>
      <c r="KW148" s="55"/>
      <c r="KX148" s="55"/>
      <c r="KY148" s="55"/>
      <c r="KZ148" s="55"/>
      <c r="LA148" s="55"/>
      <c r="LB148" s="55"/>
      <c r="LC148" s="55"/>
      <c r="LD148" s="55"/>
      <c r="LE148" s="55"/>
      <c r="LF148" s="55"/>
      <c r="LG148" s="55"/>
      <c r="LH148" s="55"/>
      <c r="LI148" s="55"/>
      <c r="LJ148" s="55"/>
      <c r="LK148" s="55"/>
      <c r="LL148" s="55"/>
      <c r="LM148" s="55"/>
      <c r="LN148" s="55"/>
      <c r="LO148" s="55"/>
      <c r="LP148" s="55"/>
      <c r="LQ148" s="55"/>
      <c r="LR148" s="55"/>
      <c r="LS148" s="55"/>
      <c r="LT148" s="55"/>
      <c r="LU148" s="55"/>
      <c r="LV148" s="55"/>
      <c r="LW148" s="55"/>
      <c r="LX148" s="55"/>
      <c r="LY148" s="55"/>
      <c r="LZ148" s="55"/>
      <c r="MA148" s="55"/>
      <c r="MB148" s="55"/>
      <c r="MC148" s="55"/>
      <c r="MD148" s="55"/>
      <c r="ME148" s="55"/>
      <c r="MF148" s="55"/>
      <c r="MG148" s="55"/>
      <c r="MH148" s="55"/>
      <c r="MI148" s="55"/>
      <c r="MJ148" s="55"/>
      <c r="MK148" s="55"/>
      <c r="ML148" s="55"/>
      <c r="MM148" s="55"/>
      <c r="MN148" s="55"/>
      <c r="MO148" s="55"/>
      <c r="MP148" s="55"/>
      <c r="MQ148" s="55"/>
      <c r="MR148" s="55"/>
      <c r="MS148" s="55"/>
      <c r="MT148" s="55"/>
      <c r="MU148" s="55"/>
      <c r="MV148" s="55"/>
      <c r="MW148" s="55"/>
      <c r="MX148" s="55"/>
      <c r="MY148" s="55"/>
      <c r="MZ148" s="55"/>
      <c r="NA148" s="55"/>
      <c r="NB148" s="55"/>
      <c r="NC148" s="55"/>
      <c r="ND148" s="55"/>
      <c r="NE148" s="55"/>
      <c r="NF148" s="55"/>
      <c r="NG148" s="55"/>
      <c r="NH148" s="55"/>
      <c r="NI148" s="55"/>
      <c r="NJ148" s="55"/>
      <c r="NK148" s="55"/>
      <c r="NL148" s="55"/>
      <c r="NM148" s="55"/>
      <c r="NN148" s="55"/>
      <c r="NO148" s="55"/>
      <c r="NP148" s="55"/>
      <c r="NQ148" s="55"/>
      <c r="NR148" s="55"/>
      <c r="NS148" s="55"/>
      <c r="NT148" s="55"/>
      <c r="NU148" s="55"/>
      <c r="NV148" s="55"/>
      <c r="NW148" s="55"/>
      <c r="NX148" s="55"/>
      <c r="NY148" s="55"/>
      <c r="NZ148" s="55"/>
      <c r="OA148" s="55"/>
      <c r="OB148" s="55"/>
      <c r="OC148" s="55"/>
      <c r="OD148" s="55"/>
      <c r="OE148" s="55"/>
      <c r="OF148" s="55"/>
      <c r="OG148" s="55"/>
      <c r="OH148" s="55"/>
      <c r="OI148" s="55"/>
      <c r="OJ148" s="55"/>
      <c r="OK148" s="55"/>
      <c r="OL148" s="55"/>
      <c r="OM148" s="55"/>
      <c r="ON148" s="55"/>
      <c r="OO148" s="55"/>
      <c r="OP148" s="55"/>
      <c r="OQ148" s="55"/>
      <c r="OR148" s="55"/>
      <c r="OS148" s="55"/>
      <c r="OT148" s="55"/>
      <c r="OU148" s="55"/>
      <c r="OV148" s="55"/>
      <c r="OW148" s="55"/>
      <c r="OX148" s="55"/>
      <c r="OY148" s="55"/>
      <c r="OZ148" s="55"/>
      <c r="PA148" s="55"/>
      <c r="PB148" s="55"/>
      <c r="PC148" s="55"/>
      <c r="PD148" s="55"/>
      <c r="PE148" s="55"/>
      <c r="PF148" s="55"/>
      <c r="PG148" s="55"/>
      <c r="PH148" s="55"/>
      <c r="PI148" s="55"/>
      <c r="PJ148" s="55"/>
      <c r="PK148" s="55"/>
      <c r="PL148" s="55"/>
      <c r="PM148" s="55"/>
      <c r="PN148" s="55"/>
      <c r="PO148" s="55"/>
      <c r="PP148" s="55"/>
      <c r="PQ148" s="55"/>
      <c r="PR148" s="55"/>
      <c r="PS148" s="55"/>
      <c r="PT148" s="55"/>
      <c r="PU148" s="55"/>
      <c r="PV148" s="55"/>
      <c r="PW148" s="55"/>
      <c r="PX148" s="55"/>
      <c r="PY148" s="55"/>
      <c r="PZ148" s="55"/>
      <c r="QA148" s="55"/>
      <c r="QB148" s="55"/>
      <c r="QC148" s="55"/>
      <c r="QD148" s="55"/>
      <c r="QE148" s="55"/>
      <c r="QF148" s="55"/>
      <c r="QG148" s="55"/>
      <c r="QH148" s="55"/>
      <c r="QI148" s="55"/>
      <c r="QJ148" s="55"/>
      <c r="QK148" s="55"/>
      <c r="QL148" s="55"/>
      <c r="QM148" s="55"/>
      <c r="QN148" s="55"/>
      <c r="QO148" s="55"/>
      <c r="QP148" s="55"/>
      <c r="QQ148" s="55"/>
      <c r="QR148" s="55"/>
      <c r="QS148" s="55"/>
      <c r="QT148" s="55"/>
      <c r="QU148" s="55"/>
      <c r="QV148" s="55"/>
      <c r="QW148" s="55"/>
      <c r="QX148" s="55"/>
      <c r="QY148" s="55"/>
      <c r="QZ148" s="55"/>
      <c r="RA148" s="55"/>
      <c r="RB148" s="55"/>
      <c r="RC148" s="55"/>
      <c r="RD148" s="55"/>
      <c r="RE148" s="55"/>
      <c r="RF148" s="55"/>
      <c r="RG148" s="55"/>
      <c r="RH148" s="55"/>
      <c r="RI148" s="55"/>
      <c r="RJ148" s="55"/>
      <c r="RK148" s="55"/>
      <c r="RL148" s="55"/>
      <c r="RM148" s="55"/>
      <c r="RN148" s="55"/>
      <c r="RO148" s="55"/>
      <c r="RP148" s="55"/>
      <c r="RQ148" s="55"/>
      <c r="RR148" s="55"/>
      <c r="RS148" s="55"/>
      <c r="RT148" s="55"/>
      <c r="RU148" s="55"/>
      <c r="RV148" s="55"/>
      <c r="RW148" s="55"/>
      <c r="RX148" s="55"/>
      <c r="RY148" s="55"/>
      <c r="RZ148" s="55"/>
      <c r="SA148" s="55"/>
      <c r="SB148" s="55"/>
      <c r="SC148" s="55"/>
      <c r="SD148" s="55"/>
      <c r="SE148" s="55"/>
      <c r="SF148" s="55"/>
      <c r="SG148" s="55"/>
      <c r="SH148" s="55"/>
      <c r="SI148" s="55"/>
      <c r="SJ148" s="55"/>
      <c r="SK148" s="55"/>
      <c r="SL148" s="55"/>
      <c r="SM148" s="55"/>
      <c r="SN148" s="55"/>
      <c r="SO148" s="55"/>
      <c r="SP148" s="55"/>
      <c r="SQ148" s="55"/>
      <c r="SR148" s="55"/>
      <c r="SS148" s="55"/>
      <c r="ST148" s="55"/>
      <c r="SU148" s="55"/>
      <c r="SV148" s="55"/>
      <c r="SW148" s="55"/>
      <c r="SX148" s="55"/>
      <c r="SY148" s="55"/>
      <c r="SZ148" s="55"/>
      <c r="TA148" s="55"/>
      <c r="TB148" s="55"/>
      <c r="TC148" s="55"/>
      <c r="TD148" s="55"/>
      <c r="TE148" s="55"/>
      <c r="TF148" s="55"/>
      <c r="TG148" s="55"/>
      <c r="TH148" s="55"/>
      <c r="TI148" s="55"/>
      <c r="TJ148" s="55"/>
      <c r="TK148" s="55"/>
      <c r="TL148" s="55"/>
      <c r="TM148" s="55"/>
      <c r="TN148" s="55"/>
      <c r="TO148" s="55"/>
      <c r="TP148" s="55"/>
      <c r="TQ148" s="55"/>
      <c r="TR148" s="55"/>
      <c r="TS148" s="55"/>
      <c r="TT148" s="55"/>
      <c r="TU148" s="55"/>
      <c r="TV148" s="55"/>
      <c r="TW148" s="55"/>
      <c r="TX148" s="55"/>
      <c r="TY148" s="55"/>
      <c r="TZ148" s="55"/>
      <c r="UA148" s="55"/>
      <c r="UB148" s="55"/>
      <c r="UC148" s="55"/>
      <c r="UD148" s="55"/>
      <c r="UE148" s="55"/>
      <c r="UF148" s="55"/>
      <c r="UG148" s="55"/>
      <c r="UH148" s="55"/>
      <c r="UI148" s="55"/>
      <c r="UJ148" s="55"/>
      <c r="UK148" s="55"/>
      <c r="UL148" s="55"/>
      <c r="UM148" s="55"/>
      <c r="UN148" s="55"/>
      <c r="UO148" s="55"/>
      <c r="UP148" s="55"/>
      <c r="UQ148" s="55"/>
      <c r="UR148" s="55"/>
      <c r="US148" s="55"/>
      <c r="UT148" s="55"/>
      <c r="UU148" s="55"/>
      <c r="UV148" s="55"/>
      <c r="UW148" s="55"/>
      <c r="UX148" s="55"/>
      <c r="UY148" s="55"/>
      <c r="UZ148" s="55"/>
      <c r="VA148" s="55"/>
      <c r="VB148" s="55"/>
      <c r="VC148" s="55"/>
      <c r="VD148" s="55"/>
      <c r="VE148" s="55"/>
      <c r="VF148" s="55"/>
      <c r="VG148" s="55"/>
      <c r="VH148" s="55"/>
      <c r="VI148" s="55"/>
      <c r="VJ148" s="55"/>
      <c r="VK148" s="55"/>
      <c r="VL148" s="55"/>
      <c r="VM148" s="55"/>
      <c r="VN148" s="55"/>
      <c r="VO148" s="55"/>
      <c r="VP148" s="55"/>
      <c r="VQ148" s="55"/>
      <c r="VR148" s="55"/>
      <c r="VS148" s="55"/>
      <c r="VT148" s="55"/>
      <c r="VU148" s="55"/>
      <c r="VV148" s="55"/>
      <c r="VW148" s="55"/>
      <c r="VX148" s="55"/>
      <c r="VY148" s="55"/>
      <c r="VZ148" s="55"/>
      <c r="WA148" s="55"/>
      <c r="WB148" s="55"/>
      <c r="WC148" s="55"/>
      <c r="WD148" s="55"/>
      <c r="WE148" s="55"/>
      <c r="WF148" s="55"/>
      <c r="WG148" s="55"/>
      <c r="WH148" s="55"/>
      <c r="WI148" s="55"/>
      <c r="WJ148" s="55"/>
      <c r="WK148" s="55"/>
      <c r="WL148" s="55"/>
      <c r="WM148" s="55"/>
      <c r="WN148" s="55"/>
      <c r="WO148" s="55"/>
      <c r="WP148" s="55"/>
      <c r="WQ148" s="55"/>
      <c r="WR148" s="55"/>
      <c r="WS148" s="55"/>
      <c r="WT148" s="55"/>
      <c r="WU148" s="55"/>
      <c r="WV148" s="55"/>
      <c r="WW148" s="55"/>
      <c r="WX148" s="55"/>
      <c r="WY148" s="55"/>
      <c r="WZ148" s="55"/>
      <c r="XA148" s="55"/>
      <c r="XB148" s="55"/>
      <c r="XC148" s="55"/>
      <c r="XD148" s="55"/>
      <c r="XE148" s="55"/>
      <c r="XF148" s="55"/>
      <c r="XG148" s="55"/>
      <c r="XH148" s="55"/>
      <c r="XI148" s="55"/>
      <c r="XJ148" s="55"/>
      <c r="XK148" s="55"/>
      <c r="XL148" s="55"/>
      <c r="XM148" s="55"/>
      <c r="XN148" s="55"/>
      <c r="XO148" s="55"/>
      <c r="XP148" s="55"/>
      <c r="XQ148" s="55"/>
      <c r="XR148" s="55"/>
      <c r="XS148" s="55"/>
      <c r="XT148" s="55"/>
      <c r="XU148" s="55"/>
      <c r="XV148" s="55"/>
      <c r="XW148" s="55"/>
      <c r="XX148" s="55"/>
      <c r="XY148" s="55"/>
      <c r="XZ148" s="55"/>
      <c r="YA148" s="55"/>
      <c r="YB148" s="55"/>
      <c r="YC148" s="55"/>
      <c r="YD148" s="55"/>
      <c r="YE148" s="55"/>
      <c r="YF148" s="55"/>
      <c r="YG148" s="55"/>
      <c r="YH148" s="55"/>
      <c r="YI148" s="55"/>
      <c r="YJ148" s="55"/>
      <c r="YK148" s="55"/>
      <c r="YL148" s="55"/>
      <c r="YM148" s="55"/>
      <c r="YN148" s="55"/>
      <c r="YO148" s="55"/>
      <c r="YP148" s="55"/>
      <c r="YQ148" s="55"/>
      <c r="YR148" s="55"/>
      <c r="YS148" s="55"/>
      <c r="YT148" s="55"/>
      <c r="YU148" s="55"/>
      <c r="YV148" s="55"/>
      <c r="YW148" s="55"/>
      <c r="YX148" s="55"/>
      <c r="YY148" s="55"/>
      <c r="YZ148" s="55"/>
      <c r="ZA148" s="55"/>
      <c r="ZB148" s="55"/>
      <c r="ZC148" s="55"/>
      <c r="ZD148" s="55"/>
      <c r="ZE148" s="55"/>
      <c r="ZF148" s="55"/>
      <c r="ZG148" s="55"/>
      <c r="ZH148" s="55"/>
      <c r="ZI148" s="55"/>
      <c r="ZJ148" s="55"/>
      <c r="ZK148" s="55"/>
      <c r="ZL148" s="55"/>
      <c r="ZM148" s="55"/>
      <c r="ZN148" s="55"/>
      <c r="ZO148" s="55"/>
      <c r="ZP148" s="55"/>
      <c r="ZQ148" s="55"/>
      <c r="ZR148" s="55"/>
      <c r="ZS148" s="55"/>
      <c r="ZT148" s="55"/>
      <c r="ZU148" s="55"/>
      <c r="ZV148" s="55"/>
      <c r="ZW148" s="55"/>
      <c r="ZX148" s="55"/>
      <c r="ZY148" s="55"/>
      <c r="ZZ148" s="55"/>
      <c r="AAA148" s="55"/>
      <c r="AAB148" s="55"/>
      <c r="AAC148" s="55"/>
      <c r="AAD148" s="55"/>
      <c r="AAE148" s="55"/>
      <c r="AAF148" s="55"/>
      <c r="AAG148" s="55"/>
      <c r="AAH148" s="55"/>
      <c r="AAI148" s="55"/>
      <c r="AAJ148" s="55"/>
      <c r="AAK148" s="55"/>
      <c r="AAL148" s="55"/>
      <c r="AAM148" s="55"/>
      <c r="AAN148" s="55"/>
      <c r="AAO148" s="55"/>
      <c r="AAP148" s="55"/>
      <c r="AAQ148" s="55"/>
      <c r="AAR148" s="55"/>
      <c r="AAS148" s="55"/>
      <c r="AAT148" s="55"/>
      <c r="AAU148" s="55"/>
      <c r="AAV148" s="55"/>
      <c r="AAW148" s="55"/>
      <c r="AAX148" s="55"/>
      <c r="AAY148" s="55"/>
      <c r="AAZ148" s="55"/>
      <c r="ABA148" s="55"/>
      <c r="ABB148" s="55"/>
      <c r="ABC148" s="55"/>
      <c r="ABD148" s="55"/>
      <c r="ABE148" s="55"/>
      <c r="ABF148" s="55"/>
      <c r="ABG148" s="55"/>
      <c r="ABH148" s="55"/>
      <c r="ABI148" s="55"/>
      <c r="ABJ148" s="55"/>
      <c r="ABK148" s="55"/>
      <c r="ABL148" s="55"/>
      <c r="ABM148" s="55"/>
      <c r="ABN148" s="55"/>
      <c r="ABO148" s="55"/>
      <c r="ABP148" s="55"/>
      <c r="ABQ148" s="55"/>
      <c r="ABR148" s="55"/>
      <c r="ABS148" s="55"/>
      <c r="ABT148" s="55"/>
      <c r="ABU148" s="55"/>
      <c r="ABV148" s="55"/>
      <c r="ABW148" s="55"/>
      <c r="ABX148" s="55"/>
      <c r="ABY148" s="55"/>
      <c r="ABZ148" s="55"/>
      <c r="ACA148" s="55"/>
      <c r="ACB148" s="55"/>
      <c r="ACC148" s="55"/>
      <c r="ACD148" s="55"/>
      <c r="ACE148" s="55"/>
      <c r="ACF148" s="55"/>
      <c r="ACG148" s="55"/>
      <c r="ACH148" s="55"/>
      <c r="ACI148" s="55"/>
      <c r="ACJ148" s="55"/>
      <c r="ACK148" s="55"/>
      <c r="ACL148" s="55"/>
      <c r="ACM148" s="55"/>
      <c r="ACN148" s="55"/>
      <c r="ACO148" s="55"/>
      <c r="ACP148" s="55"/>
      <c r="ACQ148" s="55"/>
      <c r="ACR148" s="55"/>
      <c r="ACS148" s="55"/>
      <c r="ACT148" s="55"/>
      <c r="ACU148" s="55"/>
      <c r="ACV148" s="55"/>
      <c r="ACW148" s="55"/>
      <c r="ACX148" s="55"/>
      <c r="ACY148" s="55"/>
      <c r="ACZ148" s="55"/>
      <c r="ADA148" s="55"/>
      <c r="ADB148" s="55"/>
      <c r="ADC148" s="55"/>
      <c r="ADD148" s="55"/>
      <c r="ADE148" s="55"/>
      <c r="ADF148" s="55"/>
      <c r="ADG148" s="55"/>
      <c r="ADH148" s="55"/>
      <c r="ADI148" s="55"/>
      <c r="ADJ148" s="55"/>
      <c r="ADK148" s="55"/>
      <c r="ADL148" s="55"/>
      <c r="ADM148" s="55"/>
      <c r="ADN148" s="55"/>
      <c r="ADO148" s="55"/>
      <c r="ADP148" s="55"/>
      <c r="ADQ148" s="55"/>
      <c r="ADR148" s="55"/>
      <c r="ADS148" s="55"/>
      <c r="ADT148" s="55"/>
      <c r="ADU148" s="55"/>
      <c r="ADV148" s="55"/>
      <c r="ADW148" s="55"/>
      <c r="ADX148" s="55"/>
      <c r="ADY148" s="55"/>
      <c r="ADZ148" s="55"/>
      <c r="AEA148" s="55"/>
      <c r="AEB148" s="55"/>
      <c r="AEC148" s="55"/>
      <c r="AED148" s="55"/>
      <c r="AEE148" s="55"/>
      <c r="AEF148" s="55"/>
      <c r="AEG148" s="55"/>
      <c r="AEH148" s="55"/>
      <c r="AEI148" s="55"/>
      <c r="AEJ148" s="55"/>
      <c r="AEK148" s="55"/>
      <c r="AEL148" s="55"/>
      <c r="AEM148" s="55"/>
      <c r="AEN148" s="55"/>
      <c r="AEO148" s="55"/>
      <c r="AEP148" s="55"/>
      <c r="AEQ148" s="55"/>
      <c r="AER148" s="55"/>
      <c r="AES148" s="55"/>
      <c r="AET148" s="55"/>
      <c r="AEU148" s="55"/>
      <c r="AEV148" s="55"/>
      <c r="AEW148" s="55"/>
      <c r="AEX148" s="55"/>
      <c r="AEY148" s="55"/>
      <c r="AEZ148" s="55"/>
      <c r="AFA148" s="55"/>
      <c r="AFB148" s="55"/>
      <c r="AFC148" s="55"/>
      <c r="AFD148" s="55"/>
      <c r="AFE148" s="55"/>
      <c r="AFF148" s="55"/>
      <c r="AFG148" s="55"/>
      <c r="AFH148" s="55"/>
      <c r="AFI148" s="55"/>
      <c r="AFJ148" s="55"/>
      <c r="AFK148" s="55"/>
      <c r="AFL148" s="55"/>
      <c r="AFM148" s="55"/>
      <c r="AFN148" s="55"/>
      <c r="AFO148" s="55"/>
      <c r="AFP148" s="55"/>
      <c r="AFQ148" s="55"/>
      <c r="AFR148" s="55"/>
      <c r="AFS148" s="55"/>
      <c r="AFT148" s="55"/>
      <c r="AFU148" s="55"/>
      <c r="AFV148" s="55"/>
      <c r="AFW148" s="55"/>
      <c r="AFX148" s="55"/>
      <c r="AFY148" s="55"/>
      <c r="AFZ148" s="55"/>
      <c r="AGA148" s="55"/>
      <c r="AGB148" s="55"/>
      <c r="AGC148" s="55"/>
      <c r="AGD148" s="55"/>
      <c r="AGE148" s="55"/>
      <c r="AGF148" s="55"/>
      <c r="AGG148" s="55"/>
      <c r="AGH148" s="55"/>
      <c r="AGI148" s="55"/>
      <c r="AGJ148" s="55"/>
      <c r="AGK148" s="55"/>
      <c r="AGL148" s="55"/>
      <c r="AGM148" s="55"/>
      <c r="AGN148" s="55"/>
      <c r="AGO148" s="55"/>
      <c r="AGP148" s="55"/>
      <c r="AGQ148" s="55"/>
      <c r="AGR148" s="55"/>
      <c r="AGS148" s="55"/>
      <c r="AGT148" s="55"/>
      <c r="AGU148" s="55"/>
      <c r="AGV148" s="55"/>
      <c r="AGW148" s="55"/>
      <c r="AGX148" s="55"/>
      <c r="AGY148" s="55"/>
      <c r="AGZ148" s="55"/>
      <c r="AHA148" s="55"/>
      <c r="AHB148" s="55"/>
      <c r="AHC148" s="55"/>
      <c r="AHD148" s="55"/>
      <c r="AHE148" s="55"/>
      <c r="AHF148" s="55"/>
      <c r="AHG148" s="55"/>
      <c r="AHH148" s="55"/>
      <c r="AHI148" s="55"/>
      <c r="AHJ148" s="55"/>
      <c r="AHK148" s="55"/>
      <c r="AHL148" s="55"/>
      <c r="AHM148" s="55"/>
      <c r="AHN148" s="55"/>
      <c r="AHO148" s="55"/>
      <c r="AHP148" s="55"/>
      <c r="AHQ148" s="55"/>
      <c r="AHR148" s="55"/>
      <c r="AHS148" s="55"/>
      <c r="AHT148" s="55"/>
      <c r="AHU148" s="55"/>
      <c r="AHV148" s="55"/>
      <c r="AHW148" s="55"/>
      <c r="AHX148" s="55"/>
      <c r="AHY148" s="55"/>
      <c r="AHZ148" s="55"/>
      <c r="AIA148" s="55"/>
      <c r="AIB148" s="55"/>
      <c r="AIC148" s="55"/>
      <c r="AID148" s="55"/>
      <c r="AIE148" s="55"/>
      <c r="AIF148" s="55"/>
      <c r="AIG148" s="55"/>
      <c r="AIH148" s="55"/>
      <c r="AII148" s="55"/>
      <c r="AIJ148" s="55"/>
      <c r="AIK148" s="55"/>
      <c r="AIL148" s="55"/>
      <c r="AIM148" s="55"/>
      <c r="AIN148" s="55"/>
      <c r="AIO148" s="55"/>
      <c r="AIP148" s="55"/>
      <c r="AIQ148" s="55"/>
      <c r="AIR148" s="55"/>
      <c r="AIS148" s="55"/>
      <c r="AIT148" s="55"/>
      <c r="AIU148" s="55"/>
      <c r="AIV148" s="55"/>
      <c r="AIW148" s="55"/>
      <c r="AIX148" s="55"/>
      <c r="AIY148" s="55"/>
      <c r="AIZ148" s="55"/>
      <c r="AJA148" s="55"/>
      <c r="AJB148" s="55"/>
      <c r="AJC148" s="55"/>
      <c r="AJD148" s="55"/>
      <c r="AJE148" s="55"/>
      <c r="AJF148" s="55"/>
      <c r="AJG148" s="55"/>
      <c r="AJH148" s="55"/>
      <c r="AJI148" s="55"/>
      <c r="AJJ148" s="55"/>
      <c r="AJK148" s="55"/>
      <c r="AJL148" s="55"/>
      <c r="AJM148" s="55"/>
      <c r="AJN148" s="55"/>
      <c r="AJO148" s="55"/>
      <c r="AJP148" s="55"/>
      <c r="AJQ148" s="55"/>
      <c r="AJR148" s="55"/>
      <c r="AJS148" s="55"/>
      <c r="AJT148" s="55"/>
      <c r="AJU148" s="55"/>
      <c r="AJV148" s="55"/>
      <c r="AJW148" s="55"/>
      <c r="AJX148" s="55"/>
      <c r="AJY148" s="55"/>
      <c r="AJZ148" s="55"/>
      <c r="AKA148" s="55"/>
      <c r="AKB148" s="55"/>
      <c r="AKC148" s="55"/>
      <c r="AKD148" s="55"/>
      <c r="AKE148" s="55"/>
      <c r="AKF148" s="55"/>
      <c r="AKG148" s="55"/>
      <c r="AKH148" s="55"/>
      <c r="AKI148" s="55"/>
      <c r="AKJ148" s="55"/>
      <c r="AKK148" s="55"/>
      <c r="AKL148" s="55"/>
      <c r="AKM148" s="55"/>
      <c r="AKN148" s="55"/>
      <c r="AKO148" s="55"/>
      <c r="AKP148" s="55"/>
      <c r="AKQ148" s="55"/>
      <c r="AKR148" s="55"/>
      <c r="AKS148" s="55"/>
      <c r="AKT148" s="55"/>
      <c r="AKU148" s="55"/>
      <c r="AKV148" s="55"/>
      <c r="AKW148" s="55"/>
      <c r="AKX148" s="55"/>
      <c r="AKY148" s="55"/>
      <c r="AKZ148" s="55"/>
      <c r="ALA148" s="55"/>
      <c r="ALB148" s="55"/>
      <c r="ALC148" s="55"/>
      <c r="ALD148" s="55"/>
      <c r="ALE148" s="55"/>
      <c r="ALF148" s="55"/>
      <c r="ALG148" s="55"/>
      <c r="ALH148" s="55"/>
      <c r="ALI148" s="55"/>
      <c r="ALJ148" s="55"/>
      <c r="ALK148" s="55"/>
      <c r="ALL148" s="55"/>
      <c r="ALM148" s="55"/>
      <c r="ALN148" s="55"/>
      <c r="ALO148" s="55"/>
      <c r="ALP148" s="55"/>
      <c r="ALQ148" s="55"/>
      <c r="ALR148" s="55"/>
      <c r="ALS148" s="55"/>
      <c r="ALT148" s="55"/>
      <c r="ALU148" s="55"/>
      <c r="ALV148" s="55"/>
      <c r="ALW148" s="55"/>
      <c r="ALX148" s="55"/>
      <c r="ALY148" s="55"/>
      <c r="ALZ148" s="55"/>
      <c r="AMA148" s="55"/>
      <c r="AMB148" s="55"/>
      <c r="AMC148" s="55"/>
      <c r="AMD148" s="55"/>
      <c r="AME148" s="55"/>
      <c r="AMF148" s="55"/>
      <c r="AMG148" s="55"/>
      <c r="AMH148" s="55"/>
      <c r="AMI148" s="55"/>
      <c r="AMJ148" s="55"/>
      <c r="AMK148" s="55"/>
      <c r="AML148" s="55"/>
      <c r="AMM148" s="55"/>
      <c r="AMN148" s="55"/>
      <c r="AMO148" s="55"/>
      <c r="AMP148" s="55"/>
      <c r="AMQ148" s="55"/>
      <c r="AMR148" s="55"/>
      <c r="AMS148" s="55"/>
      <c r="AMT148" s="55"/>
      <c r="AMU148" s="55"/>
      <c r="AMV148" s="55"/>
      <c r="AMW148" s="55"/>
      <c r="AMX148" s="55"/>
      <c r="AMY148" s="55"/>
      <c r="AMZ148" s="55"/>
      <c r="ANA148" s="55"/>
      <c r="ANB148" s="55"/>
      <c r="ANC148" s="55"/>
      <c r="AND148" s="55"/>
      <c r="ANE148" s="55"/>
      <c r="ANF148" s="55"/>
      <c r="ANG148" s="55"/>
      <c r="ANH148" s="55"/>
      <c r="ANI148" s="55"/>
      <c r="ANJ148" s="55"/>
      <c r="ANK148" s="55"/>
      <c r="ANL148" s="55"/>
      <c r="ANM148" s="55"/>
      <c r="ANN148" s="55"/>
      <c r="ANO148" s="55"/>
      <c r="ANP148" s="55"/>
      <c r="ANQ148" s="55"/>
      <c r="ANR148" s="55"/>
      <c r="ANS148" s="55"/>
      <c r="ANT148" s="55"/>
      <c r="ANU148" s="55"/>
      <c r="ANV148" s="55"/>
      <c r="ANW148" s="55"/>
      <c r="ANX148" s="55"/>
      <c r="ANY148" s="55"/>
      <c r="ANZ148" s="55"/>
      <c r="AOA148" s="55"/>
      <c r="AOB148" s="55"/>
      <c r="AOC148" s="55"/>
      <c r="AOD148" s="55"/>
      <c r="AOE148" s="55"/>
      <c r="AOF148" s="55"/>
      <c r="AOG148" s="55"/>
      <c r="AOH148" s="55"/>
      <c r="AOI148" s="55"/>
      <c r="AOJ148" s="55"/>
      <c r="AOK148" s="55"/>
      <c r="AOL148" s="55"/>
      <c r="AOM148" s="55"/>
      <c r="AON148" s="55"/>
      <c r="AOO148" s="55"/>
      <c r="AOP148" s="55"/>
      <c r="AOQ148" s="55"/>
      <c r="AOR148" s="55"/>
      <c r="AOS148" s="55"/>
      <c r="AOT148" s="55"/>
      <c r="AOU148" s="55"/>
      <c r="AOV148" s="55"/>
      <c r="AOW148" s="55"/>
      <c r="AOX148" s="55"/>
      <c r="AOY148" s="55"/>
      <c r="AOZ148" s="55"/>
      <c r="APA148" s="55"/>
      <c r="APB148" s="55"/>
      <c r="APC148" s="55"/>
      <c r="APD148" s="55"/>
      <c r="APE148" s="55"/>
      <c r="APF148" s="55"/>
      <c r="APG148" s="55"/>
      <c r="APH148" s="55"/>
      <c r="API148" s="55"/>
      <c r="APJ148" s="55"/>
      <c r="APK148" s="55"/>
      <c r="APL148" s="55"/>
      <c r="APM148" s="55"/>
      <c r="APN148" s="55"/>
      <c r="APO148" s="55"/>
      <c r="APP148" s="55"/>
      <c r="APQ148" s="55"/>
      <c r="APR148" s="55"/>
      <c r="APS148" s="55"/>
      <c r="APT148" s="55"/>
      <c r="APU148" s="55"/>
      <c r="APV148" s="55"/>
      <c r="APW148" s="55"/>
      <c r="APX148" s="55"/>
      <c r="APY148" s="55"/>
      <c r="APZ148" s="55"/>
      <c r="AQA148" s="55"/>
      <c r="AQB148" s="55"/>
      <c r="AQC148" s="55"/>
      <c r="AQD148" s="55"/>
      <c r="AQE148" s="55"/>
      <c r="AQF148" s="55"/>
      <c r="AQG148" s="55"/>
      <c r="AQH148" s="55"/>
      <c r="AQI148" s="55"/>
      <c r="AQJ148" s="55"/>
      <c r="AQK148" s="55"/>
      <c r="AQL148" s="55"/>
      <c r="AQM148" s="55"/>
      <c r="AQN148" s="55"/>
      <c r="AQO148" s="55"/>
      <c r="AQP148" s="55"/>
      <c r="AQQ148" s="55"/>
      <c r="AQR148" s="55"/>
      <c r="AQS148" s="55"/>
      <c r="AQT148" s="55"/>
      <c r="AQU148" s="55"/>
      <c r="AQV148" s="55"/>
      <c r="AQW148" s="55"/>
      <c r="AQX148" s="55"/>
      <c r="AQY148" s="55"/>
      <c r="AQZ148" s="55"/>
      <c r="ARA148" s="55"/>
      <c r="ARB148" s="55"/>
      <c r="ARC148" s="55"/>
      <c r="ARD148" s="55"/>
      <c r="ARE148" s="55"/>
      <c r="ARF148" s="55"/>
      <c r="ARG148" s="55"/>
      <c r="ARH148" s="55"/>
      <c r="ARI148" s="55"/>
      <c r="ARJ148" s="55"/>
      <c r="ARK148" s="55"/>
      <c r="ARL148" s="55"/>
      <c r="ARM148" s="55"/>
      <c r="ARN148" s="55"/>
      <c r="ARO148" s="55"/>
      <c r="ARP148" s="55"/>
      <c r="ARQ148" s="55"/>
      <c r="ARR148" s="55"/>
      <c r="ARS148" s="55"/>
      <c r="ART148" s="55"/>
      <c r="ARU148" s="55"/>
      <c r="ARV148" s="55"/>
      <c r="ARW148" s="55"/>
      <c r="ARX148" s="55"/>
      <c r="ARY148" s="55"/>
      <c r="ARZ148" s="55"/>
      <c r="ASA148" s="55"/>
      <c r="ASB148" s="55"/>
      <c r="ASC148" s="55"/>
      <c r="ASD148" s="55"/>
      <c r="ASE148" s="55"/>
      <c r="ASF148" s="55"/>
      <c r="ASG148" s="55"/>
      <c r="ASH148" s="55"/>
      <c r="ASI148" s="55"/>
      <c r="ASJ148" s="55"/>
      <c r="ASK148" s="55"/>
      <c r="ASL148" s="55"/>
      <c r="ASM148" s="55"/>
      <c r="ASN148" s="55"/>
      <c r="ASO148" s="55"/>
      <c r="ASP148" s="55"/>
      <c r="ASQ148" s="55"/>
      <c r="ASR148" s="55"/>
      <c r="ASS148" s="55"/>
      <c r="AST148" s="55"/>
      <c r="ASU148" s="55"/>
      <c r="ASV148" s="55"/>
      <c r="ASW148" s="55"/>
      <c r="ASX148" s="55"/>
      <c r="ASY148" s="55"/>
    </row>
    <row r="149" spans="1:1195" x14ac:dyDescent="0.35">
      <c r="B149" s="346"/>
      <c r="C149" s="192" t="s">
        <v>324</v>
      </c>
      <c r="D149" s="192" t="s">
        <v>323</v>
      </c>
      <c r="E149" s="56"/>
      <c r="F149" s="56"/>
      <c r="G149" s="56"/>
      <c r="H149" s="56"/>
      <c r="I149" s="56"/>
      <c r="J149" s="56"/>
      <c r="K149" s="56"/>
      <c r="L149" s="56"/>
    </row>
    <row r="150" spans="1:1195" x14ac:dyDescent="0.35">
      <c r="B150" s="347"/>
      <c r="C150" s="194" t="s">
        <v>325</v>
      </c>
      <c r="D150" s="194" t="s">
        <v>323</v>
      </c>
      <c r="E150" s="56"/>
      <c r="F150" s="56"/>
      <c r="G150" s="56"/>
      <c r="H150" s="56"/>
      <c r="I150" s="56"/>
      <c r="J150" s="56"/>
      <c r="K150" s="56"/>
      <c r="L150" s="56"/>
    </row>
    <row r="151" spans="1:1195" x14ac:dyDescent="0.35">
      <c r="B151" s="342" t="s">
        <v>326</v>
      </c>
      <c r="C151" s="192" t="s">
        <v>174</v>
      </c>
      <c r="D151" s="200" t="s">
        <v>327</v>
      </c>
      <c r="E151" s="56"/>
      <c r="F151" s="56"/>
      <c r="G151" s="56"/>
      <c r="H151" s="56"/>
      <c r="I151" s="56"/>
      <c r="J151" s="56"/>
      <c r="K151" s="56"/>
      <c r="L151" s="56"/>
    </row>
    <row r="152" spans="1:1195" x14ac:dyDescent="0.35">
      <c r="B152" s="337"/>
      <c r="C152" s="192" t="s">
        <v>328</v>
      </c>
      <c r="D152" s="200" t="s">
        <v>327</v>
      </c>
      <c r="E152" s="56"/>
      <c r="F152" s="56"/>
      <c r="G152" s="56"/>
      <c r="H152" s="56"/>
      <c r="I152" s="56"/>
      <c r="J152" s="56"/>
      <c r="K152" s="56"/>
      <c r="L152" s="56"/>
    </row>
    <row r="153" spans="1:1195" s="166" customFormat="1" x14ac:dyDescent="0.3">
      <c r="A153" s="154"/>
      <c r="B153" s="343"/>
      <c r="C153" s="205" t="s">
        <v>329</v>
      </c>
      <c r="D153" s="200" t="s">
        <v>327</v>
      </c>
      <c r="E153" s="56"/>
      <c r="F153" s="56"/>
      <c r="G153" s="56"/>
      <c r="H153" s="56"/>
      <c r="I153" s="56"/>
      <c r="J153" s="56"/>
      <c r="K153" s="56"/>
      <c r="L153" s="56"/>
      <c r="M153" s="154"/>
      <c r="N153" s="154"/>
      <c r="O153" s="154"/>
      <c r="P153" s="154"/>
      <c r="Q153" s="154"/>
      <c r="R153" s="154"/>
      <c r="S153" s="154"/>
      <c r="T153" s="154"/>
      <c r="U153" s="154"/>
      <c r="V153" s="154"/>
      <c r="W153" s="154"/>
      <c r="X153" s="154"/>
      <c r="Y153" s="154"/>
      <c r="Z153" s="154"/>
      <c r="AA153" s="154"/>
      <c r="AB153" s="154"/>
      <c r="AC153" s="154"/>
      <c r="AD153" s="154"/>
      <c r="AE153" s="154"/>
      <c r="AF153" s="154"/>
      <c r="AG153" s="154"/>
      <c r="AH153" s="154"/>
      <c r="AI153" s="154"/>
      <c r="AJ153" s="154"/>
      <c r="AK153" s="154"/>
      <c r="AL153" s="154"/>
      <c r="AM153" s="154"/>
      <c r="AN153" s="154"/>
      <c r="AO153" s="154"/>
      <c r="AP153" s="154"/>
      <c r="AQ153" s="154"/>
      <c r="AR153" s="154"/>
      <c r="AS153" s="154"/>
      <c r="AT153" s="154"/>
      <c r="AU153" s="154"/>
      <c r="AV153" s="154"/>
      <c r="AW153" s="154"/>
      <c r="AX153" s="154"/>
      <c r="AY153" s="154"/>
      <c r="AZ153" s="154"/>
      <c r="BA153" s="154"/>
      <c r="BB153" s="154"/>
      <c r="BC153" s="154"/>
      <c r="BD153" s="154"/>
      <c r="BE153" s="154"/>
      <c r="BF153" s="154"/>
      <c r="BG153" s="154"/>
      <c r="BH153" s="154"/>
      <c r="BI153" s="154"/>
      <c r="BJ153" s="154"/>
      <c r="BK153" s="154"/>
      <c r="BL153" s="154"/>
      <c r="BM153" s="154"/>
      <c r="BN153" s="154"/>
      <c r="BO153" s="154"/>
      <c r="BP153" s="154"/>
      <c r="BQ153" s="154"/>
      <c r="BR153" s="154"/>
      <c r="BS153" s="154"/>
      <c r="BT153" s="154"/>
      <c r="BU153" s="154"/>
      <c r="BV153" s="154"/>
      <c r="BW153" s="154"/>
      <c r="BX153" s="154"/>
      <c r="BY153" s="154"/>
      <c r="BZ153" s="154"/>
      <c r="CA153" s="154"/>
      <c r="CB153" s="154"/>
      <c r="CC153" s="154"/>
      <c r="CD153" s="154"/>
      <c r="CE153" s="154"/>
      <c r="CF153" s="154"/>
      <c r="CG153" s="154"/>
      <c r="CH153" s="154"/>
      <c r="CI153" s="154"/>
      <c r="CJ153" s="154"/>
      <c r="CK153" s="154"/>
      <c r="CL153" s="154"/>
      <c r="CM153" s="154"/>
      <c r="CN153" s="154"/>
      <c r="CO153" s="154"/>
      <c r="CP153" s="154"/>
      <c r="CQ153" s="154"/>
      <c r="CR153" s="154"/>
      <c r="CS153" s="154"/>
      <c r="CT153" s="154"/>
      <c r="CU153" s="154"/>
      <c r="CV153" s="154"/>
      <c r="CW153" s="154"/>
      <c r="CX153" s="154"/>
      <c r="CY153" s="154"/>
      <c r="CZ153" s="154"/>
      <c r="DA153" s="154"/>
      <c r="DB153" s="154"/>
      <c r="DC153" s="154"/>
      <c r="DD153" s="154"/>
      <c r="DE153" s="154"/>
      <c r="DF153" s="154"/>
      <c r="DG153" s="154"/>
      <c r="DH153" s="154"/>
      <c r="DI153" s="154"/>
      <c r="DJ153" s="154"/>
      <c r="DK153" s="154"/>
      <c r="DL153" s="154"/>
      <c r="DM153" s="154"/>
      <c r="DN153" s="154"/>
      <c r="DO153" s="154"/>
      <c r="DP153" s="154"/>
      <c r="DQ153" s="154"/>
      <c r="DR153" s="154"/>
      <c r="DS153" s="154"/>
      <c r="DT153" s="154"/>
      <c r="DU153" s="154"/>
      <c r="DV153" s="154"/>
      <c r="DW153" s="154"/>
      <c r="DX153" s="154"/>
      <c r="DY153" s="154"/>
      <c r="DZ153" s="154"/>
      <c r="EA153" s="154"/>
      <c r="EB153" s="154"/>
      <c r="EC153" s="154"/>
      <c r="ED153" s="154"/>
      <c r="EE153" s="154"/>
      <c r="EF153" s="154"/>
      <c r="EG153" s="154"/>
      <c r="EH153" s="154"/>
      <c r="EI153" s="154"/>
      <c r="EJ153" s="154"/>
      <c r="EK153" s="154"/>
      <c r="EL153" s="154"/>
      <c r="EM153" s="154"/>
      <c r="EN153" s="154"/>
      <c r="EO153" s="154"/>
      <c r="EP153" s="154"/>
      <c r="EQ153" s="154"/>
      <c r="ER153" s="154"/>
      <c r="ES153" s="154"/>
      <c r="ET153" s="154"/>
      <c r="EU153" s="154"/>
      <c r="EV153" s="154"/>
      <c r="EW153" s="154"/>
      <c r="EX153" s="154"/>
      <c r="EY153" s="154"/>
      <c r="EZ153" s="154"/>
      <c r="FA153" s="154"/>
      <c r="FB153" s="154"/>
      <c r="FC153" s="154"/>
      <c r="FD153" s="154"/>
      <c r="FE153" s="154"/>
      <c r="FF153" s="154"/>
      <c r="FG153" s="154"/>
      <c r="FH153" s="154"/>
      <c r="FI153" s="154"/>
      <c r="FJ153" s="154"/>
      <c r="FK153" s="154"/>
      <c r="FL153" s="154"/>
      <c r="FM153" s="154"/>
      <c r="FN153" s="154"/>
      <c r="FO153" s="154"/>
      <c r="FP153" s="154"/>
      <c r="FQ153" s="154"/>
      <c r="FR153" s="154"/>
      <c r="FS153" s="154"/>
      <c r="FT153" s="154"/>
      <c r="FU153" s="154"/>
      <c r="FV153" s="154"/>
      <c r="FW153" s="154"/>
      <c r="FX153" s="154"/>
      <c r="FY153" s="154"/>
      <c r="FZ153" s="154"/>
      <c r="GA153" s="154"/>
      <c r="GB153" s="154"/>
      <c r="GC153" s="154"/>
      <c r="GD153" s="154"/>
      <c r="GE153" s="154"/>
      <c r="GF153" s="154"/>
      <c r="GG153" s="154"/>
      <c r="GH153" s="154"/>
      <c r="GI153" s="154"/>
      <c r="GJ153" s="154"/>
      <c r="GK153" s="154"/>
      <c r="GL153" s="154"/>
      <c r="GM153" s="154"/>
      <c r="GN153" s="154"/>
      <c r="GO153" s="154"/>
      <c r="GP153" s="154"/>
      <c r="GQ153" s="154"/>
      <c r="GR153" s="154"/>
      <c r="GS153" s="154"/>
      <c r="GT153" s="154"/>
      <c r="GU153" s="154"/>
      <c r="GV153" s="154"/>
      <c r="GW153" s="154"/>
      <c r="GX153" s="154"/>
      <c r="GY153" s="154"/>
      <c r="GZ153" s="154"/>
      <c r="HA153" s="154"/>
      <c r="HB153" s="154"/>
      <c r="HC153" s="154"/>
      <c r="HD153" s="154"/>
      <c r="HE153" s="154"/>
      <c r="HF153" s="154"/>
      <c r="HG153" s="154"/>
      <c r="HH153" s="154"/>
      <c r="HI153" s="154"/>
      <c r="HJ153" s="154"/>
      <c r="HK153" s="154"/>
      <c r="HL153" s="154"/>
      <c r="HM153" s="154"/>
      <c r="HN153" s="154"/>
      <c r="HO153" s="154"/>
      <c r="HP153" s="154"/>
      <c r="HQ153" s="154"/>
      <c r="HR153" s="154"/>
      <c r="HS153" s="154"/>
      <c r="HT153" s="154"/>
      <c r="HU153" s="154"/>
      <c r="HV153" s="154"/>
      <c r="HW153" s="154"/>
      <c r="HX153" s="154"/>
      <c r="HY153" s="154"/>
      <c r="HZ153" s="154"/>
      <c r="IA153" s="154"/>
      <c r="IB153" s="154"/>
      <c r="IC153" s="154"/>
      <c r="ID153" s="154"/>
      <c r="IE153" s="154"/>
      <c r="IF153" s="154"/>
      <c r="IG153" s="154"/>
      <c r="IH153" s="154"/>
      <c r="II153" s="154"/>
      <c r="IJ153" s="154"/>
      <c r="IK153" s="154"/>
      <c r="IL153" s="154"/>
      <c r="IM153" s="154"/>
      <c r="IN153" s="154"/>
      <c r="IO153" s="154"/>
      <c r="IP153" s="154"/>
      <c r="IQ153" s="154"/>
      <c r="IR153" s="154"/>
      <c r="IS153" s="154"/>
      <c r="IT153" s="154"/>
      <c r="IU153" s="154"/>
      <c r="IV153" s="154"/>
      <c r="IW153" s="154"/>
      <c r="IX153" s="154"/>
      <c r="IY153" s="154"/>
      <c r="IZ153" s="154"/>
      <c r="JA153" s="154"/>
      <c r="JB153" s="154"/>
      <c r="JC153" s="154"/>
      <c r="JD153" s="154"/>
      <c r="JE153" s="154"/>
      <c r="JF153" s="154"/>
      <c r="JG153" s="154"/>
      <c r="JH153" s="154"/>
      <c r="JI153" s="154"/>
      <c r="JJ153" s="154"/>
      <c r="JK153" s="154"/>
      <c r="JL153" s="154"/>
      <c r="JM153" s="154"/>
      <c r="JN153" s="154"/>
      <c r="JO153" s="154"/>
      <c r="JP153" s="154"/>
      <c r="JQ153" s="154"/>
      <c r="JR153" s="154"/>
      <c r="JS153" s="154"/>
      <c r="JT153" s="154"/>
      <c r="JU153" s="154"/>
      <c r="JV153" s="154"/>
      <c r="JW153" s="154"/>
      <c r="JX153" s="154"/>
      <c r="JY153" s="154"/>
      <c r="JZ153" s="154"/>
      <c r="KA153" s="154"/>
      <c r="KB153" s="154"/>
      <c r="KC153" s="154"/>
      <c r="KD153" s="154"/>
      <c r="KE153" s="154"/>
      <c r="KF153" s="154"/>
      <c r="KG153" s="154"/>
      <c r="KH153" s="154"/>
      <c r="KI153" s="154"/>
      <c r="KJ153" s="154"/>
      <c r="KK153" s="154"/>
      <c r="KL153" s="154"/>
      <c r="KM153" s="154"/>
      <c r="KN153" s="154"/>
      <c r="KO153" s="154"/>
      <c r="KP153" s="154"/>
      <c r="KQ153" s="154"/>
      <c r="KR153" s="154"/>
      <c r="KS153" s="154"/>
      <c r="KT153" s="154"/>
      <c r="KU153" s="154"/>
      <c r="KV153" s="154"/>
      <c r="KW153" s="154"/>
      <c r="KX153" s="154"/>
      <c r="KY153" s="154"/>
      <c r="KZ153" s="154"/>
      <c r="LA153" s="154"/>
      <c r="LB153" s="154"/>
      <c r="LC153" s="154"/>
      <c r="LD153" s="154"/>
      <c r="LE153" s="154"/>
      <c r="LF153" s="154"/>
      <c r="LG153" s="154"/>
      <c r="LH153" s="154"/>
      <c r="LI153" s="154"/>
      <c r="LJ153" s="154"/>
      <c r="LK153" s="154"/>
      <c r="LL153" s="154"/>
      <c r="LM153" s="154"/>
      <c r="LN153" s="154"/>
      <c r="LO153" s="154"/>
      <c r="LP153" s="154"/>
      <c r="LQ153" s="154"/>
      <c r="LR153" s="154"/>
      <c r="LS153" s="154"/>
      <c r="LT153" s="154"/>
      <c r="LU153" s="154"/>
      <c r="LV153" s="154"/>
      <c r="LW153" s="154"/>
      <c r="LX153" s="154"/>
      <c r="LY153" s="154"/>
      <c r="LZ153" s="154"/>
      <c r="MA153" s="154"/>
      <c r="MB153" s="154"/>
      <c r="MC153" s="154"/>
      <c r="MD153" s="154"/>
      <c r="ME153" s="154"/>
      <c r="MF153" s="154"/>
      <c r="MG153" s="154"/>
      <c r="MH153" s="154"/>
      <c r="MI153" s="154"/>
      <c r="MJ153" s="154"/>
      <c r="MK153" s="154"/>
      <c r="ML153" s="154"/>
      <c r="MM153" s="154"/>
      <c r="MN153" s="154"/>
      <c r="MO153" s="154"/>
      <c r="MP153" s="154"/>
      <c r="MQ153" s="154"/>
      <c r="MR153" s="154"/>
      <c r="MS153" s="154"/>
      <c r="MT153" s="154"/>
      <c r="MU153" s="154"/>
      <c r="MV153" s="154"/>
      <c r="MW153" s="154"/>
      <c r="MX153" s="154"/>
      <c r="MY153" s="154"/>
      <c r="MZ153" s="154"/>
      <c r="NA153" s="154"/>
      <c r="NB153" s="154"/>
      <c r="NC153" s="154"/>
      <c r="ND153" s="154"/>
      <c r="NE153" s="154"/>
      <c r="NF153" s="154"/>
      <c r="NG153" s="154"/>
      <c r="NH153" s="154"/>
      <c r="NI153" s="154"/>
      <c r="NJ153" s="154"/>
      <c r="NK153" s="154"/>
      <c r="NL153" s="154"/>
      <c r="NM153" s="154"/>
      <c r="NN153" s="154"/>
      <c r="NO153" s="154"/>
      <c r="NP153" s="154"/>
      <c r="NQ153" s="154"/>
      <c r="NR153" s="154"/>
      <c r="NS153" s="154"/>
      <c r="NT153" s="154"/>
      <c r="NU153" s="154"/>
      <c r="NV153" s="154"/>
      <c r="NW153" s="154"/>
      <c r="NX153" s="154"/>
      <c r="NY153" s="154"/>
      <c r="NZ153" s="154"/>
      <c r="OA153" s="154"/>
      <c r="OB153" s="154"/>
      <c r="OC153" s="154"/>
      <c r="OD153" s="154"/>
      <c r="OE153" s="154"/>
      <c r="OF153" s="154"/>
      <c r="OG153" s="154"/>
      <c r="OH153" s="154"/>
      <c r="OI153" s="154"/>
      <c r="OJ153" s="154"/>
      <c r="OK153" s="154"/>
      <c r="OL153" s="154"/>
      <c r="OM153" s="154"/>
      <c r="ON153" s="154"/>
      <c r="OO153" s="154"/>
      <c r="OP153" s="154"/>
      <c r="OQ153" s="154"/>
      <c r="OR153" s="154"/>
      <c r="OS153" s="154"/>
      <c r="OT153" s="154"/>
      <c r="OU153" s="154"/>
      <c r="OV153" s="154"/>
      <c r="OW153" s="154"/>
      <c r="OX153" s="154"/>
      <c r="OY153" s="154"/>
      <c r="OZ153" s="154"/>
      <c r="PA153" s="154"/>
      <c r="PB153" s="154"/>
      <c r="PC153" s="154"/>
      <c r="PD153" s="154"/>
      <c r="PE153" s="154"/>
      <c r="PF153" s="154"/>
      <c r="PG153" s="154"/>
      <c r="PH153" s="154"/>
      <c r="PI153" s="154"/>
      <c r="PJ153" s="154"/>
      <c r="PK153" s="154"/>
      <c r="PL153" s="154"/>
      <c r="PM153" s="154"/>
      <c r="PN153" s="154"/>
      <c r="PO153" s="154"/>
      <c r="PP153" s="154"/>
      <c r="PQ153" s="154"/>
      <c r="PR153" s="154"/>
      <c r="PS153" s="154"/>
      <c r="PT153" s="154"/>
      <c r="PU153" s="154"/>
      <c r="PV153" s="154"/>
      <c r="PW153" s="154"/>
      <c r="PX153" s="154"/>
      <c r="PY153" s="154"/>
      <c r="PZ153" s="154"/>
      <c r="QA153" s="154"/>
      <c r="QB153" s="154"/>
      <c r="QC153" s="154"/>
      <c r="QD153" s="154"/>
      <c r="QE153" s="154"/>
      <c r="QF153" s="154"/>
      <c r="QG153" s="154"/>
      <c r="QH153" s="154"/>
      <c r="QI153" s="154"/>
      <c r="QJ153" s="154"/>
      <c r="QK153" s="154"/>
      <c r="QL153" s="154"/>
      <c r="QM153" s="154"/>
      <c r="QN153" s="154"/>
      <c r="QO153" s="154"/>
      <c r="QP153" s="154"/>
      <c r="QQ153" s="154"/>
      <c r="QR153" s="154"/>
      <c r="QS153" s="154"/>
      <c r="QT153" s="154"/>
      <c r="QU153" s="154"/>
      <c r="QV153" s="154"/>
      <c r="QW153" s="154"/>
      <c r="QX153" s="154"/>
      <c r="QY153" s="154"/>
      <c r="QZ153" s="154"/>
      <c r="RA153" s="154"/>
      <c r="RB153" s="154"/>
      <c r="RC153" s="154"/>
      <c r="RD153" s="154"/>
      <c r="RE153" s="154"/>
      <c r="RF153" s="154"/>
      <c r="RG153" s="154"/>
      <c r="RH153" s="154"/>
      <c r="RI153" s="154"/>
      <c r="RJ153" s="154"/>
      <c r="RK153" s="154"/>
      <c r="RL153" s="154"/>
      <c r="RM153" s="154"/>
      <c r="RN153" s="154"/>
      <c r="RO153" s="154"/>
      <c r="RP153" s="154"/>
      <c r="RQ153" s="154"/>
      <c r="RR153" s="154"/>
      <c r="RS153" s="154"/>
      <c r="RT153" s="154"/>
      <c r="RU153" s="154"/>
      <c r="RV153" s="154"/>
      <c r="RW153" s="154"/>
      <c r="RX153" s="154"/>
      <c r="RY153" s="154"/>
      <c r="RZ153" s="154"/>
      <c r="SA153" s="154"/>
      <c r="SB153" s="154"/>
      <c r="SC153" s="154"/>
      <c r="SD153" s="154"/>
      <c r="SE153" s="154"/>
      <c r="SF153" s="154"/>
      <c r="SG153" s="154"/>
      <c r="SH153" s="154"/>
      <c r="SI153" s="154"/>
      <c r="SJ153" s="154"/>
      <c r="SK153" s="154"/>
      <c r="SL153" s="154"/>
      <c r="SM153" s="154"/>
      <c r="SN153" s="154"/>
      <c r="SO153" s="154"/>
      <c r="SP153" s="154"/>
      <c r="SQ153" s="154"/>
      <c r="SR153" s="154"/>
      <c r="SS153" s="154"/>
      <c r="ST153" s="154"/>
      <c r="SU153" s="154"/>
      <c r="SV153" s="154"/>
      <c r="SW153" s="154"/>
      <c r="SX153" s="154"/>
      <c r="SY153" s="154"/>
      <c r="SZ153" s="154"/>
      <c r="TA153" s="154"/>
      <c r="TB153" s="154"/>
      <c r="TC153" s="154"/>
      <c r="TD153" s="154"/>
      <c r="TE153" s="154"/>
      <c r="TF153" s="154"/>
      <c r="TG153" s="154"/>
      <c r="TH153" s="154"/>
      <c r="TI153" s="154"/>
      <c r="TJ153" s="154"/>
      <c r="TK153" s="154"/>
      <c r="TL153" s="154"/>
      <c r="TM153" s="154"/>
      <c r="TN153" s="154"/>
      <c r="TO153" s="154"/>
      <c r="TP153" s="154"/>
      <c r="TQ153" s="154"/>
      <c r="TR153" s="154"/>
      <c r="TS153" s="154"/>
      <c r="TT153" s="154"/>
      <c r="TU153" s="154"/>
      <c r="TV153" s="154"/>
      <c r="TW153" s="154"/>
      <c r="TX153" s="154"/>
      <c r="TY153" s="154"/>
      <c r="TZ153" s="154"/>
      <c r="UA153" s="154"/>
      <c r="UB153" s="154"/>
      <c r="UC153" s="154"/>
      <c r="UD153" s="154"/>
      <c r="UE153" s="154"/>
      <c r="UF153" s="154"/>
      <c r="UG153" s="154"/>
      <c r="UH153" s="154"/>
      <c r="UI153" s="154"/>
      <c r="UJ153" s="154"/>
      <c r="UK153" s="154"/>
      <c r="UL153" s="154"/>
      <c r="UM153" s="154"/>
      <c r="UN153" s="154"/>
      <c r="UO153" s="154"/>
      <c r="UP153" s="154"/>
      <c r="UQ153" s="154"/>
      <c r="UR153" s="154"/>
      <c r="US153" s="154"/>
      <c r="UT153" s="154"/>
      <c r="UU153" s="154"/>
      <c r="UV153" s="154"/>
      <c r="UW153" s="154"/>
      <c r="UX153" s="154"/>
      <c r="UY153" s="154"/>
      <c r="UZ153" s="154"/>
      <c r="VA153" s="154"/>
      <c r="VB153" s="154"/>
      <c r="VC153" s="154"/>
      <c r="VD153" s="154"/>
      <c r="VE153" s="154"/>
      <c r="VF153" s="154"/>
      <c r="VG153" s="154"/>
      <c r="VH153" s="154"/>
      <c r="VI153" s="154"/>
      <c r="VJ153" s="154"/>
      <c r="VK153" s="154"/>
      <c r="VL153" s="154"/>
      <c r="VM153" s="154"/>
      <c r="VN153" s="154"/>
      <c r="VO153" s="154"/>
      <c r="VP153" s="154"/>
      <c r="VQ153" s="154"/>
      <c r="VR153" s="154"/>
      <c r="VS153" s="154"/>
      <c r="VT153" s="154"/>
      <c r="VU153" s="154"/>
      <c r="VV153" s="154"/>
      <c r="VW153" s="154"/>
      <c r="VX153" s="154"/>
      <c r="VY153" s="154"/>
      <c r="VZ153" s="154"/>
      <c r="WA153" s="154"/>
      <c r="WB153" s="154"/>
      <c r="WC153" s="154"/>
      <c r="WD153" s="154"/>
      <c r="WE153" s="154"/>
      <c r="WF153" s="154"/>
      <c r="WG153" s="154"/>
      <c r="WH153" s="154"/>
      <c r="WI153" s="154"/>
      <c r="WJ153" s="154"/>
      <c r="WK153" s="154"/>
      <c r="WL153" s="154"/>
      <c r="WM153" s="154"/>
      <c r="WN153" s="154"/>
      <c r="WO153" s="154"/>
      <c r="WP153" s="154"/>
      <c r="WQ153" s="154"/>
      <c r="WR153" s="154"/>
      <c r="WS153" s="154"/>
      <c r="WT153" s="154"/>
      <c r="WU153" s="154"/>
      <c r="WV153" s="154"/>
      <c r="WW153" s="154"/>
      <c r="WX153" s="154"/>
      <c r="WY153" s="154"/>
      <c r="WZ153" s="154"/>
      <c r="XA153" s="154"/>
      <c r="XB153" s="154"/>
      <c r="XC153" s="154"/>
      <c r="XD153" s="154"/>
      <c r="XE153" s="154"/>
      <c r="XF153" s="154"/>
      <c r="XG153" s="154"/>
      <c r="XH153" s="154"/>
      <c r="XI153" s="154"/>
      <c r="XJ153" s="154"/>
      <c r="XK153" s="154"/>
      <c r="XL153" s="154"/>
      <c r="XM153" s="154"/>
      <c r="XN153" s="154"/>
      <c r="XO153" s="154"/>
      <c r="XP153" s="154"/>
      <c r="XQ153" s="154"/>
      <c r="XR153" s="154"/>
      <c r="XS153" s="154"/>
      <c r="XT153" s="154"/>
      <c r="XU153" s="154"/>
      <c r="XV153" s="154"/>
      <c r="XW153" s="154"/>
      <c r="XX153" s="154"/>
      <c r="XY153" s="154"/>
      <c r="XZ153" s="154"/>
      <c r="YA153" s="154"/>
      <c r="YB153" s="154"/>
      <c r="YC153" s="154"/>
      <c r="YD153" s="154"/>
      <c r="YE153" s="154"/>
      <c r="YF153" s="154"/>
      <c r="YG153" s="154"/>
      <c r="YH153" s="154"/>
      <c r="YI153" s="154"/>
      <c r="YJ153" s="154"/>
      <c r="YK153" s="154"/>
      <c r="YL153" s="154"/>
      <c r="YM153" s="154"/>
      <c r="YN153" s="154"/>
      <c r="YO153" s="154"/>
      <c r="YP153" s="154"/>
      <c r="YQ153" s="154"/>
      <c r="YR153" s="154"/>
      <c r="YS153" s="154"/>
      <c r="YT153" s="154"/>
      <c r="YU153" s="154"/>
      <c r="YV153" s="154"/>
      <c r="YW153" s="154"/>
      <c r="YX153" s="154"/>
      <c r="YY153" s="154"/>
      <c r="YZ153" s="154"/>
      <c r="ZA153" s="154"/>
      <c r="ZB153" s="154"/>
      <c r="ZC153" s="154"/>
      <c r="ZD153" s="154"/>
      <c r="ZE153" s="154"/>
      <c r="ZF153" s="154"/>
      <c r="ZG153" s="154"/>
      <c r="ZH153" s="154"/>
      <c r="ZI153" s="154"/>
      <c r="ZJ153" s="154"/>
      <c r="ZK153" s="154"/>
      <c r="ZL153" s="154"/>
      <c r="ZM153" s="154"/>
      <c r="ZN153" s="154"/>
      <c r="ZO153" s="154"/>
      <c r="ZP153" s="154"/>
      <c r="ZQ153" s="154"/>
      <c r="ZR153" s="154"/>
      <c r="ZS153" s="154"/>
      <c r="ZT153" s="154"/>
      <c r="ZU153" s="154"/>
      <c r="ZV153" s="154"/>
      <c r="ZW153" s="154"/>
      <c r="ZX153" s="154"/>
      <c r="ZY153" s="154"/>
      <c r="ZZ153" s="154"/>
      <c r="AAA153" s="154"/>
      <c r="AAB153" s="154"/>
      <c r="AAC153" s="154"/>
      <c r="AAD153" s="154"/>
      <c r="AAE153" s="154"/>
      <c r="AAF153" s="154"/>
      <c r="AAG153" s="154"/>
      <c r="AAH153" s="154"/>
      <c r="AAI153" s="154"/>
      <c r="AAJ153" s="154"/>
      <c r="AAK153" s="154"/>
      <c r="AAL153" s="154"/>
      <c r="AAM153" s="154"/>
      <c r="AAN153" s="154"/>
      <c r="AAO153" s="154"/>
      <c r="AAP153" s="154"/>
      <c r="AAQ153" s="154"/>
      <c r="AAR153" s="154"/>
      <c r="AAS153" s="154"/>
      <c r="AAT153" s="154"/>
      <c r="AAU153" s="154"/>
      <c r="AAV153" s="154"/>
      <c r="AAW153" s="154"/>
      <c r="AAX153" s="154"/>
      <c r="AAY153" s="154"/>
      <c r="AAZ153" s="154"/>
      <c r="ABA153" s="154"/>
      <c r="ABB153" s="154"/>
      <c r="ABC153" s="154"/>
      <c r="ABD153" s="154"/>
      <c r="ABE153" s="154"/>
      <c r="ABF153" s="154"/>
      <c r="ABG153" s="154"/>
      <c r="ABH153" s="154"/>
      <c r="ABI153" s="154"/>
      <c r="ABJ153" s="154"/>
      <c r="ABK153" s="154"/>
      <c r="ABL153" s="154"/>
      <c r="ABM153" s="154"/>
      <c r="ABN153" s="154"/>
      <c r="ABO153" s="154"/>
      <c r="ABP153" s="154"/>
      <c r="ABQ153" s="154"/>
      <c r="ABR153" s="154"/>
      <c r="ABS153" s="154"/>
      <c r="ABT153" s="154"/>
      <c r="ABU153" s="154"/>
      <c r="ABV153" s="154"/>
      <c r="ABW153" s="154"/>
      <c r="ABX153" s="154"/>
      <c r="ABY153" s="154"/>
      <c r="ABZ153" s="154"/>
      <c r="ACA153" s="154"/>
      <c r="ACB153" s="154"/>
      <c r="ACC153" s="154"/>
      <c r="ACD153" s="154"/>
      <c r="ACE153" s="154"/>
      <c r="ACF153" s="154"/>
      <c r="ACG153" s="154"/>
      <c r="ACH153" s="154"/>
      <c r="ACI153" s="154"/>
      <c r="ACJ153" s="154"/>
      <c r="ACK153" s="154"/>
      <c r="ACL153" s="154"/>
      <c r="ACM153" s="154"/>
      <c r="ACN153" s="154"/>
      <c r="ACO153" s="154"/>
      <c r="ACP153" s="154"/>
      <c r="ACQ153" s="154"/>
      <c r="ACR153" s="154"/>
      <c r="ACS153" s="154"/>
      <c r="ACT153" s="154"/>
      <c r="ACU153" s="154"/>
      <c r="ACV153" s="154"/>
      <c r="ACW153" s="154"/>
      <c r="ACX153" s="154"/>
      <c r="ACY153" s="154"/>
      <c r="ACZ153" s="154"/>
      <c r="ADA153" s="154"/>
      <c r="ADB153" s="154"/>
      <c r="ADC153" s="154"/>
      <c r="ADD153" s="154"/>
      <c r="ADE153" s="154"/>
      <c r="ADF153" s="154"/>
      <c r="ADG153" s="154"/>
      <c r="ADH153" s="154"/>
      <c r="ADI153" s="154"/>
      <c r="ADJ153" s="154"/>
      <c r="ADK153" s="154"/>
      <c r="ADL153" s="154"/>
      <c r="ADM153" s="154"/>
      <c r="ADN153" s="154"/>
      <c r="ADO153" s="154"/>
      <c r="ADP153" s="154"/>
      <c r="ADQ153" s="154"/>
      <c r="ADR153" s="154"/>
      <c r="ADS153" s="154"/>
      <c r="ADT153" s="154"/>
      <c r="ADU153" s="154"/>
      <c r="ADV153" s="154"/>
      <c r="ADW153" s="154"/>
      <c r="ADX153" s="154"/>
      <c r="ADY153" s="154"/>
      <c r="ADZ153" s="154"/>
      <c r="AEA153" s="154"/>
      <c r="AEB153" s="154"/>
      <c r="AEC153" s="154"/>
      <c r="AED153" s="154"/>
      <c r="AEE153" s="154"/>
      <c r="AEF153" s="154"/>
      <c r="AEG153" s="154"/>
      <c r="AEH153" s="154"/>
      <c r="AEI153" s="154"/>
      <c r="AEJ153" s="154"/>
      <c r="AEK153" s="154"/>
      <c r="AEL153" s="154"/>
      <c r="AEM153" s="154"/>
      <c r="AEN153" s="154"/>
      <c r="AEO153" s="154"/>
      <c r="AEP153" s="154"/>
      <c r="AEQ153" s="154"/>
      <c r="AER153" s="154"/>
      <c r="AES153" s="154"/>
      <c r="AET153" s="154"/>
      <c r="AEU153" s="154"/>
      <c r="AEV153" s="154"/>
      <c r="AEW153" s="154"/>
      <c r="AEX153" s="154"/>
      <c r="AEY153" s="154"/>
      <c r="AEZ153" s="154"/>
      <c r="AFA153" s="154"/>
      <c r="AFB153" s="154"/>
      <c r="AFC153" s="154"/>
      <c r="AFD153" s="154"/>
      <c r="AFE153" s="154"/>
      <c r="AFF153" s="154"/>
      <c r="AFG153" s="154"/>
      <c r="AFH153" s="154"/>
      <c r="AFI153" s="154"/>
      <c r="AFJ153" s="154"/>
      <c r="AFK153" s="154"/>
      <c r="AFL153" s="154"/>
      <c r="AFM153" s="154"/>
      <c r="AFN153" s="154"/>
      <c r="AFO153" s="154"/>
      <c r="AFP153" s="154"/>
      <c r="AFQ153" s="154"/>
      <c r="AFR153" s="154"/>
      <c r="AFS153" s="154"/>
      <c r="AFT153" s="154"/>
      <c r="AFU153" s="154"/>
      <c r="AFV153" s="154"/>
      <c r="AFW153" s="154"/>
      <c r="AFX153" s="154"/>
      <c r="AFY153" s="154"/>
      <c r="AFZ153" s="154"/>
      <c r="AGA153" s="154"/>
      <c r="AGB153" s="154"/>
      <c r="AGC153" s="154"/>
      <c r="AGD153" s="154"/>
      <c r="AGE153" s="154"/>
      <c r="AGF153" s="154"/>
      <c r="AGG153" s="154"/>
      <c r="AGH153" s="154"/>
      <c r="AGI153" s="154"/>
      <c r="AGJ153" s="154"/>
      <c r="AGK153" s="154"/>
      <c r="AGL153" s="154"/>
      <c r="AGM153" s="154"/>
      <c r="AGN153" s="154"/>
      <c r="AGO153" s="154"/>
      <c r="AGP153" s="154"/>
      <c r="AGQ153" s="154"/>
      <c r="AGR153" s="154"/>
      <c r="AGS153" s="154"/>
      <c r="AGT153" s="154"/>
      <c r="AGU153" s="154"/>
      <c r="AGV153" s="154"/>
      <c r="AGW153" s="154"/>
      <c r="AGX153" s="154"/>
      <c r="AGY153" s="154"/>
      <c r="AGZ153" s="154"/>
      <c r="AHA153" s="154"/>
      <c r="AHB153" s="154"/>
      <c r="AHC153" s="154"/>
      <c r="AHD153" s="154"/>
      <c r="AHE153" s="154"/>
      <c r="AHF153" s="154"/>
      <c r="AHG153" s="154"/>
      <c r="AHH153" s="154"/>
      <c r="AHI153" s="154"/>
      <c r="AHJ153" s="154"/>
      <c r="AHK153" s="154"/>
      <c r="AHL153" s="154"/>
      <c r="AHM153" s="154"/>
      <c r="AHN153" s="154"/>
      <c r="AHO153" s="154"/>
      <c r="AHP153" s="154"/>
      <c r="AHQ153" s="154"/>
      <c r="AHR153" s="154"/>
      <c r="AHS153" s="154"/>
      <c r="AHT153" s="154"/>
      <c r="AHU153" s="154"/>
      <c r="AHV153" s="154"/>
      <c r="AHW153" s="154"/>
      <c r="AHX153" s="154"/>
      <c r="AHY153" s="154"/>
      <c r="AHZ153" s="154"/>
      <c r="AIA153" s="154"/>
      <c r="AIB153" s="154"/>
      <c r="AIC153" s="154"/>
      <c r="AID153" s="154"/>
      <c r="AIE153" s="154"/>
      <c r="AIF153" s="154"/>
      <c r="AIG153" s="154"/>
      <c r="AIH153" s="154"/>
      <c r="AII153" s="154"/>
      <c r="AIJ153" s="154"/>
      <c r="AIK153" s="154"/>
      <c r="AIL153" s="154"/>
      <c r="AIM153" s="154"/>
      <c r="AIN153" s="154"/>
      <c r="AIO153" s="154"/>
      <c r="AIP153" s="154"/>
      <c r="AIQ153" s="154"/>
      <c r="AIR153" s="154"/>
      <c r="AIS153" s="154"/>
      <c r="AIT153" s="154"/>
      <c r="AIU153" s="154"/>
      <c r="AIV153" s="154"/>
      <c r="AIW153" s="154"/>
      <c r="AIX153" s="154"/>
      <c r="AIY153" s="154"/>
      <c r="AIZ153" s="154"/>
      <c r="AJA153" s="154"/>
      <c r="AJB153" s="154"/>
      <c r="AJC153" s="154"/>
      <c r="AJD153" s="154"/>
      <c r="AJE153" s="154"/>
      <c r="AJF153" s="154"/>
      <c r="AJG153" s="154"/>
      <c r="AJH153" s="154"/>
      <c r="AJI153" s="154"/>
      <c r="AJJ153" s="154"/>
      <c r="AJK153" s="154"/>
      <c r="AJL153" s="154"/>
      <c r="AJM153" s="154"/>
      <c r="AJN153" s="154"/>
      <c r="AJO153" s="154"/>
      <c r="AJP153" s="154"/>
      <c r="AJQ153" s="154"/>
      <c r="AJR153" s="154"/>
      <c r="AJS153" s="154"/>
      <c r="AJT153" s="154"/>
      <c r="AJU153" s="154"/>
      <c r="AJV153" s="154"/>
      <c r="AJW153" s="154"/>
      <c r="AJX153" s="154"/>
      <c r="AJY153" s="154"/>
      <c r="AJZ153" s="154"/>
      <c r="AKA153" s="154"/>
      <c r="AKB153" s="154"/>
      <c r="AKC153" s="154"/>
      <c r="AKD153" s="154"/>
      <c r="AKE153" s="154"/>
      <c r="AKF153" s="154"/>
      <c r="AKG153" s="154"/>
      <c r="AKH153" s="154"/>
      <c r="AKI153" s="154"/>
      <c r="AKJ153" s="154"/>
      <c r="AKK153" s="154"/>
      <c r="AKL153" s="154"/>
      <c r="AKM153" s="154"/>
      <c r="AKN153" s="154"/>
      <c r="AKO153" s="154"/>
      <c r="AKP153" s="154"/>
      <c r="AKQ153" s="154"/>
      <c r="AKR153" s="154"/>
      <c r="AKS153" s="154"/>
      <c r="AKT153" s="154"/>
      <c r="AKU153" s="154"/>
      <c r="AKV153" s="154"/>
      <c r="AKW153" s="154"/>
      <c r="AKX153" s="154"/>
      <c r="AKY153" s="154"/>
      <c r="AKZ153" s="154"/>
      <c r="ALA153" s="154"/>
      <c r="ALB153" s="154"/>
      <c r="ALC153" s="154"/>
      <c r="ALD153" s="154"/>
      <c r="ALE153" s="154"/>
      <c r="ALF153" s="154"/>
      <c r="ALG153" s="154"/>
      <c r="ALH153" s="154"/>
      <c r="ALI153" s="154"/>
      <c r="ALJ153" s="154"/>
      <c r="ALK153" s="154"/>
      <c r="ALL153" s="154"/>
      <c r="ALM153" s="154"/>
      <c r="ALN153" s="154"/>
      <c r="ALO153" s="154"/>
      <c r="ALP153" s="154"/>
      <c r="ALQ153" s="154"/>
      <c r="ALR153" s="154"/>
      <c r="ALS153" s="154"/>
      <c r="ALT153" s="154"/>
      <c r="ALU153" s="154"/>
      <c r="ALV153" s="154"/>
      <c r="ALW153" s="154"/>
      <c r="ALX153" s="154"/>
      <c r="ALY153" s="154"/>
      <c r="ALZ153" s="154"/>
      <c r="AMA153" s="154"/>
      <c r="AMB153" s="154"/>
      <c r="AMC153" s="154"/>
      <c r="AMD153" s="154"/>
      <c r="AME153" s="154"/>
      <c r="AMF153" s="154"/>
      <c r="AMG153" s="154"/>
      <c r="AMH153" s="154"/>
      <c r="AMI153" s="154"/>
      <c r="AMJ153" s="154"/>
      <c r="AMK153" s="154"/>
      <c r="AML153" s="154"/>
      <c r="AMM153" s="154"/>
      <c r="AMN153" s="154"/>
      <c r="AMO153" s="154"/>
      <c r="AMP153" s="154"/>
      <c r="AMQ153" s="154"/>
      <c r="AMR153" s="154"/>
      <c r="AMS153" s="154"/>
      <c r="AMT153" s="154"/>
      <c r="AMU153" s="154"/>
      <c r="AMV153" s="154"/>
      <c r="AMW153" s="154"/>
      <c r="AMX153" s="154"/>
      <c r="AMY153" s="154"/>
      <c r="AMZ153" s="154"/>
      <c r="ANA153" s="154"/>
      <c r="ANB153" s="154"/>
      <c r="ANC153" s="154"/>
      <c r="AND153" s="154"/>
      <c r="ANE153" s="154"/>
      <c r="ANF153" s="154"/>
      <c r="ANG153" s="154"/>
      <c r="ANH153" s="154"/>
      <c r="ANI153" s="154"/>
      <c r="ANJ153" s="154"/>
      <c r="ANK153" s="154"/>
      <c r="ANL153" s="154"/>
      <c r="ANM153" s="154"/>
      <c r="ANN153" s="154"/>
      <c r="ANO153" s="154"/>
      <c r="ANP153" s="154"/>
      <c r="ANQ153" s="154"/>
      <c r="ANR153" s="154"/>
      <c r="ANS153" s="154"/>
      <c r="ANT153" s="154"/>
      <c r="ANU153" s="154"/>
      <c r="ANV153" s="154"/>
      <c r="ANW153" s="154"/>
      <c r="ANX153" s="154"/>
      <c r="ANY153" s="154"/>
      <c r="ANZ153" s="154"/>
      <c r="AOA153" s="154"/>
      <c r="AOB153" s="154"/>
      <c r="AOC153" s="154"/>
      <c r="AOD153" s="154"/>
      <c r="AOE153" s="154"/>
      <c r="AOF153" s="154"/>
      <c r="AOG153" s="154"/>
      <c r="AOH153" s="154"/>
      <c r="AOI153" s="154"/>
      <c r="AOJ153" s="154"/>
      <c r="AOK153" s="154"/>
      <c r="AOL153" s="154"/>
      <c r="AOM153" s="154"/>
      <c r="AON153" s="154"/>
      <c r="AOO153" s="154"/>
      <c r="AOP153" s="154"/>
      <c r="AOQ153" s="154"/>
      <c r="AOR153" s="154"/>
      <c r="AOS153" s="154"/>
      <c r="AOT153" s="154"/>
      <c r="AOU153" s="154"/>
      <c r="AOV153" s="154"/>
      <c r="AOW153" s="154"/>
      <c r="AOX153" s="154"/>
      <c r="AOY153" s="154"/>
      <c r="AOZ153" s="154"/>
      <c r="APA153" s="154"/>
      <c r="APB153" s="154"/>
      <c r="APC153" s="154"/>
      <c r="APD153" s="154"/>
      <c r="APE153" s="154"/>
      <c r="APF153" s="154"/>
      <c r="APG153" s="154"/>
      <c r="APH153" s="154"/>
      <c r="API153" s="154"/>
      <c r="APJ153" s="154"/>
      <c r="APK153" s="154"/>
      <c r="APL153" s="154"/>
      <c r="APM153" s="154"/>
      <c r="APN153" s="154"/>
      <c r="APO153" s="154"/>
      <c r="APP153" s="154"/>
      <c r="APQ153" s="154"/>
      <c r="APR153" s="154"/>
      <c r="APS153" s="154"/>
      <c r="APT153" s="154"/>
      <c r="APU153" s="154"/>
      <c r="APV153" s="154"/>
      <c r="APW153" s="154"/>
      <c r="APX153" s="154"/>
      <c r="APY153" s="154"/>
      <c r="APZ153" s="154"/>
      <c r="AQA153" s="154"/>
      <c r="AQB153" s="154"/>
      <c r="AQC153" s="154"/>
      <c r="AQD153" s="154"/>
      <c r="AQE153" s="154"/>
      <c r="AQF153" s="154"/>
      <c r="AQG153" s="154"/>
      <c r="AQH153" s="154"/>
      <c r="AQI153" s="154"/>
      <c r="AQJ153" s="154"/>
      <c r="AQK153" s="154"/>
      <c r="AQL153" s="154"/>
      <c r="AQM153" s="154"/>
      <c r="AQN153" s="154"/>
      <c r="AQO153" s="154"/>
      <c r="AQP153" s="154"/>
      <c r="AQQ153" s="154"/>
      <c r="AQR153" s="154"/>
      <c r="AQS153" s="154"/>
      <c r="AQT153" s="154"/>
      <c r="AQU153" s="154"/>
      <c r="AQV153" s="154"/>
      <c r="AQW153" s="154"/>
      <c r="AQX153" s="154"/>
      <c r="AQY153" s="154"/>
      <c r="AQZ153" s="154"/>
      <c r="ARA153" s="154"/>
      <c r="ARB153" s="154"/>
      <c r="ARC153" s="154"/>
      <c r="ARD153" s="154"/>
      <c r="ARE153" s="154"/>
      <c r="ARF153" s="154"/>
      <c r="ARG153" s="154"/>
      <c r="ARH153" s="154"/>
      <c r="ARI153" s="154"/>
      <c r="ARJ153" s="154"/>
      <c r="ARK153" s="154"/>
      <c r="ARL153" s="154"/>
      <c r="ARM153" s="154"/>
      <c r="ARN153" s="154"/>
      <c r="ARO153" s="154"/>
      <c r="ARP153" s="154"/>
      <c r="ARQ153" s="154"/>
      <c r="ARR153" s="154"/>
      <c r="ARS153" s="154"/>
      <c r="ART153" s="154"/>
      <c r="ARU153" s="154"/>
      <c r="ARV153" s="154"/>
      <c r="ARW153" s="154"/>
      <c r="ARX153" s="154"/>
      <c r="ARY153" s="154"/>
      <c r="ARZ153" s="154"/>
      <c r="ASA153" s="154"/>
      <c r="ASB153" s="154"/>
      <c r="ASC153" s="154"/>
      <c r="ASD153" s="154"/>
      <c r="ASE153" s="154"/>
      <c r="ASF153" s="154"/>
      <c r="ASG153" s="154"/>
      <c r="ASH153" s="154"/>
      <c r="ASI153" s="154"/>
      <c r="ASJ153" s="154"/>
      <c r="ASK153" s="154"/>
      <c r="ASL153" s="154"/>
      <c r="ASM153" s="154"/>
      <c r="ASN153" s="154"/>
      <c r="ASO153" s="154"/>
      <c r="ASP153" s="154"/>
      <c r="ASQ153" s="154"/>
      <c r="ASR153" s="154"/>
      <c r="ASS153" s="154"/>
      <c r="AST153" s="154"/>
      <c r="ASU153" s="154"/>
      <c r="ASV153" s="154"/>
      <c r="ASW153" s="154"/>
      <c r="ASX153" s="154"/>
      <c r="ASY153" s="154"/>
    </row>
    <row r="154" spans="1:1195" x14ac:dyDescent="0.35">
      <c r="B154" s="351" t="s">
        <v>330</v>
      </c>
      <c r="C154" s="207" t="s">
        <v>174</v>
      </c>
      <c r="D154" s="207">
        <v>205</v>
      </c>
      <c r="E154" s="56"/>
      <c r="F154" s="56"/>
      <c r="G154" s="56"/>
      <c r="H154" s="56"/>
      <c r="I154" s="56"/>
      <c r="J154" s="56"/>
      <c r="K154" s="56"/>
      <c r="L154" s="56"/>
    </row>
    <row r="155" spans="1:1195" ht="15.75" customHeight="1" x14ac:dyDescent="0.35">
      <c r="B155" s="343"/>
      <c r="C155" s="204" t="s">
        <v>331</v>
      </c>
      <c r="D155" s="216" t="s">
        <v>332</v>
      </c>
      <c r="E155" s="56"/>
      <c r="F155" s="56"/>
      <c r="G155" s="56"/>
      <c r="H155" s="56"/>
      <c r="I155" s="56"/>
      <c r="J155" s="56"/>
      <c r="K155" s="56"/>
      <c r="L155" s="56"/>
    </row>
    <row r="156" spans="1:1195" s="154" customFormat="1" x14ac:dyDescent="0.3">
      <c r="B156" s="340" t="s">
        <v>333</v>
      </c>
      <c r="C156" s="197" t="s">
        <v>174</v>
      </c>
      <c r="D156" s="210">
        <v>333</v>
      </c>
      <c r="E156" s="56"/>
      <c r="F156" s="56"/>
      <c r="G156" s="56"/>
      <c r="H156" s="56"/>
      <c r="I156" s="56"/>
      <c r="J156" s="56"/>
      <c r="K156" s="56"/>
      <c r="L156" s="56"/>
    </row>
    <row r="157" spans="1:1195" s="154" customFormat="1" x14ac:dyDescent="0.3">
      <c r="B157" s="340"/>
      <c r="C157" s="197" t="s">
        <v>334</v>
      </c>
      <c r="D157" s="210">
        <v>333</v>
      </c>
      <c r="E157" s="56"/>
      <c r="F157" s="56"/>
      <c r="G157" s="56"/>
      <c r="H157" s="56"/>
      <c r="I157" s="56"/>
      <c r="J157" s="56"/>
      <c r="K157" s="56"/>
      <c r="L157" s="56"/>
    </row>
    <row r="158" spans="1:1195" s="166" customFormat="1" x14ac:dyDescent="0.3">
      <c r="A158" s="154"/>
      <c r="B158" s="341"/>
      <c r="C158" s="205" t="s">
        <v>335</v>
      </c>
      <c r="D158" s="211">
        <v>332</v>
      </c>
      <c r="E158" s="56"/>
      <c r="F158" s="56"/>
      <c r="G158" s="56"/>
      <c r="H158" s="56"/>
      <c r="I158" s="56"/>
      <c r="J158" s="56"/>
      <c r="K158" s="56"/>
      <c r="L158" s="56"/>
      <c r="M158" s="154"/>
      <c r="N158" s="154"/>
      <c r="O158" s="154"/>
      <c r="P158" s="154"/>
      <c r="Q158" s="154"/>
      <c r="R158" s="154"/>
      <c r="S158" s="154"/>
      <c r="T158" s="154"/>
      <c r="U158" s="154"/>
      <c r="V158" s="154"/>
      <c r="W158" s="154"/>
      <c r="X158" s="154"/>
      <c r="Y158" s="154"/>
      <c r="Z158" s="154"/>
      <c r="AA158" s="154"/>
      <c r="AB158" s="154"/>
      <c r="AC158" s="154"/>
      <c r="AD158" s="154"/>
      <c r="AE158" s="154"/>
      <c r="AF158" s="154"/>
      <c r="AG158" s="154"/>
      <c r="AH158" s="154"/>
      <c r="AI158" s="154"/>
      <c r="AJ158" s="154"/>
      <c r="AK158" s="154"/>
      <c r="AL158" s="154"/>
      <c r="AM158" s="154"/>
      <c r="AN158" s="154"/>
      <c r="AO158" s="154"/>
      <c r="AP158" s="154"/>
      <c r="AQ158" s="154"/>
      <c r="AR158" s="154"/>
      <c r="AS158" s="154"/>
      <c r="AT158" s="154"/>
      <c r="AU158" s="154"/>
      <c r="AV158" s="154"/>
      <c r="AW158" s="154"/>
      <c r="AX158" s="154"/>
      <c r="AY158" s="154"/>
      <c r="AZ158" s="154"/>
      <c r="BA158" s="154"/>
      <c r="BB158" s="154"/>
      <c r="BC158" s="154"/>
      <c r="BD158" s="154"/>
      <c r="BE158" s="154"/>
      <c r="BF158" s="154"/>
      <c r="BG158" s="154"/>
      <c r="BH158" s="154"/>
      <c r="BI158" s="154"/>
    </row>
    <row r="159" spans="1:1195" s="154" customFormat="1" x14ac:dyDescent="0.3">
      <c r="B159" s="339" t="s">
        <v>336</v>
      </c>
      <c r="C159" s="197" t="s">
        <v>174</v>
      </c>
      <c r="D159" s="210">
        <v>333</v>
      </c>
      <c r="E159" s="56"/>
      <c r="F159" s="56"/>
      <c r="G159" s="56"/>
      <c r="H159" s="56"/>
      <c r="I159" s="56"/>
      <c r="J159" s="56"/>
      <c r="K159" s="56"/>
      <c r="L159" s="56"/>
    </row>
    <row r="160" spans="1:1195" s="154" customFormat="1" x14ac:dyDescent="0.3">
      <c r="B160" s="340"/>
      <c r="C160" s="197" t="s">
        <v>337</v>
      </c>
      <c r="D160" s="210">
        <v>333</v>
      </c>
      <c r="E160" s="56"/>
      <c r="F160" s="56"/>
      <c r="G160" s="56"/>
      <c r="H160" s="56"/>
      <c r="I160" s="56"/>
      <c r="J160" s="56"/>
      <c r="K160" s="56"/>
      <c r="L160" s="56"/>
    </row>
    <row r="161" spans="1:61" s="154" customFormat="1" x14ac:dyDescent="0.3">
      <c r="B161" s="340"/>
      <c r="C161" s="197" t="s">
        <v>338</v>
      </c>
      <c r="D161" s="212"/>
      <c r="E161" s="56"/>
      <c r="F161" s="56"/>
      <c r="G161" s="56"/>
      <c r="H161" s="56"/>
      <c r="I161" s="56"/>
      <c r="J161" s="56"/>
      <c r="K161" s="56"/>
      <c r="L161" s="56"/>
    </row>
    <row r="162" spans="1:61" s="166" customFormat="1" x14ac:dyDescent="0.3">
      <c r="A162" s="154"/>
      <c r="B162" s="341"/>
      <c r="C162" s="205" t="s">
        <v>339</v>
      </c>
      <c r="D162" s="211">
        <v>332</v>
      </c>
      <c r="E162" s="56"/>
      <c r="F162" s="56"/>
      <c r="G162" s="56"/>
      <c r="H162" s="56"/>
      <c r="I162" s="56"/>
      <c r="J162" s="56"/>
      <c r="K162" s="56"/>
      <c r="L162" s="56"/>
      <c r="M162" s="154"/>
      <c r="N162" s="154"/>
      <c r="O162" s="154"/>
      <c r="P162" s="154"/>
      <c r="Q162" s="154"/>
      <c r="R162" s="154"/>
      <c r="S162" s="154"/>
      <c r="T162" s="154"/>
      <c r="U162" s="154"/>
      <c r="V162" s="154"/>
      <c r="W162" s="154"/>
      <c r="X162" s="154"/>
      <c r="Y162" s="154"/>
      <c r="Z162" s="154"/>
      <c r="AA162" s="154"/>
      <c r="AB162" s="154"/>
      <c r="AC162" s="154"/>
      <c r="AD162" s="154"/>
      <c r="AE162" s="154"/>
      <c r="AF162" s="154"/>
      <c r="AG162" s="154"/>
      <c r="AH162" s="154"/>
      <c r="AI162" s="154"/>
      <c r="AJ162" s="154"/>
      <c r="AK162" s="154"/>
      <c r="AL162" s="154"/>
      <c r="AM162" s="154"/>
      <c r="AN162" s="154"/>
      <c r="AO162" s="154"/>
      <c r="AP162" s="154"/>
      <c r="AQ162" s="154"/>
      <c r="AR162" s="154"/>
      <c r="AS162" s="154"/>
      <c r="AT162" s="154"/>
      <c r="AU162" s="154"/>
      <c r="AV162" s="154"/>
      <c r="AW162" s="154"/>
      <c r="AX162" s="154"/>
      <c r="AY162" s="154"/>
      <c r="AZ162" s="154"/>
      <c r="BA162" s="154"/>
      <c r="BB162" s="154"/>
      <c r="BC162" s="154"/>
      <c r="BD162" s="154"/>
      <c r="BE162" s="154"/>
      <c r="BF162" s="154"/>
      <c r="BG162" s="154"/>
      <c r="BH162" s="154"/>
      <c r="BI162" s="154"/>
    </row>
    <row r="163" spans="1:61" s="154" customFormat="1" x14ac:dyDescent="0.3">
      <c r="B163" s="337" t="s">
        <v>340</v>
      </c>
      <c r="C163" s="197" t="s">
        <v>174</v>
      </c>
      <c r="D163" s="210">
        <v>204</v>
      </c>
      <c r="E163" s="56"/>
      <c r="F163" s="56"/>
      <c r="G163" s="56"/>
      <c r="H163" s="56"/>
      <c r="I163" s="56"/>
      <c r="J163" s="56"/>
      <c r="K163" s="56"/>
      <c r="L163" s="56"/>
    </row>
    <row r="164" spans="1:61" s="154" customFormat="1" ht="13.5" thickBot="1" x14ac:dyDescent="0.4">
      <c r="B164" s="338"/>
      <c r="C164" s="208" t="s">
        <v>341</v>
      </c>
      <c r="D164" s="209" t="s">
        <v>342</v>
      </c>
      <c r="E164" s="56"/>
      <c r="F164" s="56"/>
      <c r="G164" s="56"/>
      <c r="H164" s="56"/>
      <c r="I164" s="56"/>
      <c r="J164" s="56"/>
      <c r="K164" s="56"/>
      <c r="L164" s="56"/>
    </row>
    <row r="165" spans="1:61" x14ac:dyDescent="0.35">
      <c r="B165" s="215"/>
      <c r="C165" s="215"/>
      <c r="D165" s="215"/>
      <c r="E165" s="56"/>
      <c r="F165" s="56"/>
      <c r="G165" s="56"/>
      <c r="H165" s="56"/>
      <c r="I165" s="56"/>
      <c r="J165" s="56"/>
      <c r="K165" s="56"/>
      <c r="L165" s="56"/>
    </row>
    <row r="166" spans="1:61" x14ac:dyDescent="0.35">
      <c r="B166" s="74"/>
      <c r="C166" s="56"/>
      <c r="D166" s="118"/>
      <c r="E166" s="56"/>
      <c r="F166" s="56"/>
      <c r="G166" s="56"/>
      <c r="H166" s="56"/>
      <c r="I166" s="56"/>
      <c r="J166" s="56"/>
      <c r="K166" s="56"/>
      <c r="L166" s="56"/>
    </row>
    <row r="167" spans="1:61" x14ac:dyDescent="0.35">
      <c r="B167" s="74"/>
      <c r="C167" s="56"/>
      <c r="D167" s="118"/>
      <c r="E167" s="56"/>
      <c r="F167" s="56"/>
      <c r="G167" s="56"/>
      <c r="H167" s="56"/>
      <c r="I167" s="56"/>
      <c r="J167" s="56"/>
      <c r="K167" s="56"/>
      <c r="L167" s="56"/>
    </row>
    <row r="168" spans="1:61" x14ac:dyDescent="0.35">
      <c r="B168" s="74"/>
      <c r="C168" s="56"/>
      <c r="D168" s="118"/>
      <c r="E168" s="56"/>
      <c r="F168" s="56"/>
      <c r="G168" s="56"/>
      <c r="H168" s="56"/>
      <c r="I168" s="56"/>
      <c r="J168" s="56"/>
      <c r="K168" s="56"/>
      <c r="L168" s="56"/>
    </row>
    <row r="169" spans="1:61" x14ac:dyDescent="0.35">
      <c r="B169" s="74"/>
      <c r="C169" s="56"/>
      <c r="D169" s="118"/>
      <c r="E169" s="56"/>
      <c r="F169" s="56"/>
      <c r="G169" s="56"/>
      <c r="H169" s="56"/>
      <c r="I169" s="56"/>
      <c r="J169" s="56"/>
      <c r="K169" s="56"/>
      <c r="L169" s="56"/>
    </row>
    <row r="170" spans="1:61" x14ac:dyDescent="0.35">
      <c r="B170" s="74"/>
      <c r="C170" s="56"/>
      <c r="D170" s="118"/>
      <c r="E170" s="56"/>
      <c r="F170" s="56"/>
      <c r="G170" s="56"/>
      <c r="H170" s="56"/>
      <c r="I170" s="56"/>
      <c r="J170" s="56"/>
      <c r="K170" s="56"/>
      <c r="L170" s="56"/>
    </row>
    <row r="171" spans="1:61" x14ac:dyDescent="0.35">
      <c r="B171" s="74"/>
      <c r="C171" s="56"/>
      <c r="D171" s="118"/>
      <c r="E171" s="56"/>
      <c r="F171" s="56"/>
      <c r="G171" s="56"/>
      <c r="H171" s="56"/>
      <c r="I171" s="56"/>
      <c r="J171" s="56"/>
      <c r="K171" s="56"/>
      <c r="L171" s="56"/>
    </row>
    <row r="172" spans="1:61" x14ac:dyDescent="0.35">
      <c r="B172" s="74"/>
      <c r="C172" s="56"/>
      <c r="D172" s="118"/>
      <c r="E172" s="56"/>
      <c r="F172" s="56"/>
      <c r="G172" s="56"/>
      <c r="H172" s="56"/>
      <c r="I172" s="56"/>
      <c r="J172" s="56"/>
      <c r="K172" s="56"/>
      <c r="L172" s="56"/>
    </row>
    <row r="173" spans="1:61" x14ac:dyDescent="0.35">
      <c r="B173" s="74"/>
      <c r="C173" s="56"/>
      <c r="D173" s="118"/>
      <c r="E173" s="56"/>
      <c r="F173" s="56"/>
      <c r="G173" s="56"/>
      <c r="H173" s="56"/>
      <c r="I173" s="56"/>
      <c r="J173" s="56"/>
      <c r="K173" s="56"/>
      <c r="L173" s="56"/>
    </row>
    <row r="174" spans="1:61" x14ac:dyDescent="0.35">
      <c r="B174" s="74"/>
      <c r="C174" s="56"/>
      <c r="D174" s="118"/>
      <c r="E174" s="56"/>
      <c r="F174" s="56"/>
      <c r="G174" s="56"/>
      <c r="H174" s="56"/>
      <c r="I174" s="56"/>
      <c r="J174" s="56"/>
      <c r="K174" s="56"/>
      <c r="L174" s="56"/>
    </row>
    <row r="175" spans="1:61" x14ac:dyDescent="0.35">
      <c r="B175" s="74"/>
      <c r="C175" s="56"/>
      <c r="D175" s="118"/>
      <c r="E175" s="56"/>
      <c r="F175" s="56"/>
      <c r="G175" s="56"/>
      <c r="H175" s="56"/>
      <c r="I175" s="56"/>
      <c r="J175" s="56"/>
      <c r="K175" s="56"/>
      <c r="L175" s="56"/>
    </row>
    <row r="176" spans="1:61" x14ac:dyDescent="0.35">
      <c r="B176" s="74"/>
      <c r="C176" s="56"/>
      <c r="D176" s="118"/>
      <c r="E176" s="56"/>
      <c r="F176" s="56"/>
      <c r="G176" s="56"/>
      <c r="H176" s="56"/>
      <c r="I176" s="56"/>
      <c r="J176" s="56"/>
      <c r="K176" s="56"/>
      <c r="L176" s="56"/>
    </row>
    <row r="177" spans="2:12" x14ac:dyDescent="0.35">
      <c r="B177" s="74"/>
      <c r="C177" s="56"/>
      <c r="D177" s="118"/>
      <c r="E177" s="56"/>
      <c r="F177" s="56"/>
      <c r="G177" s="56"/>
      <c r="H177" s="56"/>
      <c r="I177" s="56"/>
      <c r="J177" s="56"/>
      <c r="K177" s="56"/>
      <c r="L177" s="56"/>
    </row>
    <row r="178" spans="2:12" x14ac:dyDescent="0.35">
      <c r="B178" s="74"/>
      <c r="C178" s="56"/>
      <c r="D178" s="118"/>
      <c r="E178" s="56"/>
      <c r="F178" s="56"/>
      <c r="G178" s="56"/>
      <c r="H178" s="56"/>
      <c r="I178" s="56"/>
      <c r="J178" s="56"/>
      <c r="K178" s="56"/>
      <c r="L178" s="56"/>
    </row>
    <row r="179" spans="2:12" x14ac:dyDescent="0.35">
      <c r="B179" s="74"/>
      <c r="C179" s="56"/>
      <c r="D179" s="118"/>
      <c r="E179" s="56"/>
      <c r="F179" s="56"/>
      <c r="G179" s="56"/>
      <c r="H179" s="56"/>
      <c r="I179" s="56"/>
      <c r="J179" s="56"/>
      <c r="K179" s="56"/>
      <c r="L179" s="56"/>
    </row>
    <row r="180" spans="2:12" x14ac:dyDescent="0.35">
      <c r="B180" s="74"/>
      <c r="C180" s="56"/>
      <c r="D180" s="118"/>
      <c r="E180" s="56"/>
      <c r="F180" s="56"/>
      <c r="G180" s="56"/>
      <c r="H180" s="56"/>
      <c r="I180" s="56"/>
      <c r="J180" s="56"/>
      <c r="K180" s="56"/>
      <c r="L180" s="56"/>
    </row>
    <row r="181" spans="2:12" x14ac:dyDescent="0.35">
      <c r="B181" s="74"/>
      <c r="C181" s="56"/>
      <c r="D181" s="118"/>
      <c r="E181" s="56"/>
      <c r="F181" s="56"/>
      <c r="G181" s="56"/>
      <c r="H181" s="56"/>
      <c r="I181" s="56"/>
      <c r="J181" s="56"/>
      <c r="K181" s="56"/>
      <c r="L181" s="56"/>
    </row>
    <row r="182" spans="2:12" x14ac:dyDescent="0.35">
      <c r="B182" s="74"/>
      <c r="C182" s="56"/>
      <c r="D182" s="118"/>
      <c r="E182" s="56"/>
      <c r="F182" s="56"/>
      <c r="G182" s="56"/>
      <c r="H182" s="56"/>
      <c r="I182" s="56"/>
      <c r="J182" s="56"/>
      <c r="K182" s="56"/>
      <c r="L182" s="56"/>
    </row>
    <row r="183" spans="2:12" x14ac:dyDescent="0.35">
      <c r="B183" s="74"/>
      <c r="C183" s="56"/>
      <c r="D183" s="118"/>
      <c r="E183" s="56"/>
      <c r="F183" s="56"/>
      <c r="G183" s="56"/>
      <c r="H183" s="56"/>
      <c r="I183" s="56"/>
      <c r="J183" s="56"/>
      <c r="K183" s="56"/>
      <c r="L183" s="56"/>
    </row>
    <row r="184" spans="2:12" x14ac:dyDescent="0.35">
      <c r="B184" s="74"/>
      <c r="C184" s="56"/>
      <c r="D184" s="118"/>
      <c r="E184" s="56"/>
      <c r="F184" s="56"/>
      <c r="G184" s="56"/>
      <c r="H184" s="56"/>
      <c r="I184" s="56"/>
      <c r="J184" s="56"/>
      <c r="K184" s="56"/>
      <c r="L184" s="56"/>
    </row>
    <row r="185" spans="2:12" x14ac:dyDescent="0.35">
      <c r="B185" s="74"/>
      <c r="C185" s="56"/>
      <c r="D185" s="118"/>
      <c r="E185" s="56"/>
      <c r="F185" s="56"/>
      <c r="G185" s="56"/>
      <c r="H185" s="56"/>
      <c r="I185" s="56"/>
      <c r="J185" s="56"/>
      <c r="K185" s="56"/>
      <c r="L185" s="56"/>
    </row>
    <row r="186" spans="2:12" x14ac:dyDescent="0.35">
      <c r="B186" s="74"/>
      <c r="C186" s="56"/>
      <c r="D186" s="118"/>
      <c r="E186" s="56"/>
      <c r="F186" s="56"/>
      <c r="G186" s="56"/>
      <c r="H186" s="56"/>
      <c r="I186" s="56"/>
      <c r="J186" s="56"/>
      <c r="K186" s="56"/>
      <c r="L186" s="56"/>
    </row>
    <row r="187" spans="2:12" x14ac:dyDescent="0.35">
      <c r="B187" s="74"/>
      <c r="C187" s="56"/>
      <c r="D187" s="118"/>
      <c r="E187" s="56"/>
      <c r="F187" s="56"/>
      <c r="G187" s="56"/>
      <c r="H187" s="56"/>
      <c r="I187" s="56"/>
      <c r="J187" s="56"/>
      <c r="K187" s="56"/>
      <c r="L187" s="56"/>
    </row>
    <row r="188" spans="2:12" x14ac:dyDescent="0.35">
      <c r="B188" s="74"/>
      <c r="C188" s="56"/>
      <c r="D188" s="118"/>
      <c r="E188" s="56"/>
      <c r="F188" s="56"/>
      <c r="G188" s="56"/>
      <c r="H188" s="56"/>
      <c r="I188" s="56"/>
      <c r="J188" s="56"/>
      <c r="K188" s="56"/>
      <c r="L188" s="56"/>
    </row>
    <row r="189" spans="2:12" x14ac:dyDescent="0.35">
      <c r="B189" s="74"/>
      <c r="C189" s="56"/>
      <c r="D189" s="118"/>
      <c r="E189" s="56"/>
      <c r="F189" s="56"/>
      <c r="G189" s="56"/>
      <c r="H189" s="56"/>
      <c r="I189" s="56"/>
      <c r="J189" s="56"/>
      <c r="K189" s="56"/>
      <c r="L189" s="56"/>
    </row>
    <row r="190" spans="2:12" x14ac:dyDescent="0.35">
      <c r="B190" s="74"/>
      <c r="C190" s="56"/>
      <c r="D190" s="118"/>
      <c r="E190" s="56"/>
      <c r="F190" s="56"/>
      <c r="G190" s="56"/>
      <c r="H190" s="56"/>
      <c r="I190" s="56"/>
      <c r="J190" s="56"/>
      <c r="K190" s="56"/>
      <c r="L190" s="56"/>
    </row>
    <row r="191" spans="2:12" x14ac:dyDescent="0.35">
      <c r="B191" s="74"/>
      <c r="C191" s="56"/>
      <c r="D191" s="118"/>
      <c r="E191" s="56"/>
      <c r="F191" s="56"/>
      <c r="G191" s="56"/>
      <c r="H191" s="56"/>
      <c r="I191" s="56"/>
      <c r="J191" s="56"/>
      <c r="K191" s="56"/>
      <c r="L191" s="56"/>
    </row>
    <row r="192" spans="2:12" x14ac:dyDescent="0.35">
      <c r="B192" s="74"/>
      <c r="C192" s="56"/>
      <c r="D192" s="118"/>
      <c r="E192" s="56"/>
      <c r="F192" s="56"/>
      <c r="G192" s="56"/>
      <c r="H192" s="56"/>
      <c r="I192" s="56"/>
      <c r="J192" s="56"/>
      <c r="K192" s="56"/>
      <c r="L192" s="56"/>
    </row>
    <row r="193" spans="2:12" x14ac:dyDescent="0.35">
      <c r="B193" s="74"/>
      <c r="C193" s="56"/>
      <c r="D193" s="118"/>
      <c r="E193" s="56"/>
      <c r="F193" s="56"/>
      <c r="G193" s="56"/>
      <c r="H193" s="56"/>
      <c r="I193" s="56"/>
      <c r="J193" s="56"/>
      <c r="K193" s="56"/>
      <c r="L193" s="56"/>
    </row>
    <row r="194" spans="2:12" x14ac:dyDescent="0.35">
      <c r="B194" s="74"/>
      <c r="C194" s="56"/>
      <c r="D194" s="118"/>
      <c r="E194" s="56"/>
      <c r="F194" s="56"/>
      <c r="G194" s="56"/>
      <c r="H194" s="56"/>
      <c r="I194" s="56"/>
      <c r="J194" s="56"/>
      <c r="K194" s="56"/>
      <c r="L194" s="56"/>
    </row>
    <row r="195" spans="2:12" x14ac:dyDescent="0.35">
      <c r="B195" s="74"/>
      <c r="C195" s="56"/>
      <c r="D195" s="118"/>
      <c r="E195" s="56"/>
      <c r="F195" s="56"/>
      <c r="G195" s="56"/>
      <c r="H195" s="56"/>
      <c r="I195" s="56"/>
      <c r="J195" s="56"/>
      <c r="K195" s="56"/>
      <c r="L195" s="56"/>
    </row>
    <row r="196" spans="2:12" x14ac:dyDescent="0.35">
      <c r="B196" s="74"/>
      <c r="C196" s="56"/>
      <c r="D196" s="118"/>
      <c r="E196" s="56"/>
      <c r="F196" s="56"/>
      <c r="G196" s="56"/>
      <c r="H196" s="56"/>
      <c r="I196" s="56"/>
      <c r="J196" s="56"/>
      <c r="K196" s="56"/>
      <c r="L196" s="56"/>
    </row>
    <row r="197" spans="2:12" x14ac:dyDescent="0.35">
      <c r="B197" s="74"/>
      <c r="C197" s="56"/>
      <c r="D197" s="118"/>
      <c r="E197" s="56"/>
      <c r="F197" s="56"/>
      <c r="G197" s="56"/>
      <c r="H197" s="56"/>
      <c r="I197" s="56"/>
      <c r="J197" s="56"/>
      <c r="K197" s="56"/>
      <c r="L197" s="56"/>
    </row>
    <row r="198" spans="2:12" x14ac:dyDescent="0.35">
      <c r="B198" s="74"/>
      <c r="C198" s="56"/>
      <c r="D198" s="118"/>
      <c r="E198" s="56"/>
      <c r="F198" s="56"/>
      <c r="G198" s="56"/>
      <c r="H198" s="56"/>
      <c r="I198" s="56"/>
      <c r="J198" s="56"/>
      <c r="K198" s="56"/>
      <c r="L198" s="56"/>
    </row>
    <row r="199" spans="2:12" x14ac:dyDescent="0.35">
      <c r="B199" s="74"/>
      <c r="C199" s="56"/>
      <c r="D199" s="118"/>
      <c r="E199" s="56"/>
      <c r="F199" s="56"/>
      <c r="G199" s="56"/>
      <c r="H199" s="56"/>
      <c r="I199" s="56"/>
      <c r="J199" s="56"/>
      <c r="K199" s="56"/>
      <c r="L199" s="56"/>
    </row>
    <row r="200" spans="2:12" x14ac:dyDescent="0.35">
      <c r="B200" s="74"/>
      <c r="C200" s="56"/>
      <c r="D200" s="118"/>
      <c r="E200" s="56"/>
      <c r="F200" s="56"/>
      <c r="G200" s="56"/>
      <c r="H200" s="56"/>
      <c r="I200" s="56"/>
      <c r="J200" s="56"/>
      <c r="K200" s="56"/>
      <c r="L200" s="56"/>
    </row>
    <row r="201" spans="2:12" x14ac:dyDescent="0.35">
      <c r="B201" s="74"/>
      <c r="C201" s="56"/>
      <c r="D201" s="118"/>
      <c r="E201" s="56"/>
      <c r="F201" s="56"/>
      <c r="G201" s="56"/>
      <c r="H201" s="56"/>
      <c r="I201" s="56"/>
      <c r="J201" s="56"/>
      <c r="K201" s="56"/>
      <c r="L201" s="56"/>
    </row>
    <row r="202" spans="2:12" x14ac:dyDescent="0.35">
      <c r="B202" s="74"/>
      <c r="C202" s="56"/>
      <c r="D202" s="118"/>
      <c r="E202" s="56"/>
      <c r="F202" s="56"/>
      <c r="G202" s="56"/>
      <c r="H202" s="56"/>
      <c r="I202" s="56"/>
      <c r="J202" s="56"/>
      <c r="K202" s="56"/>
      <c r="L202" s="56"/>
    </row>
    <row r="203" spans="2:12" x14ac:dyDescent="0.35">
      <c r="B203" s="74"/>
      <c r="C203" s="56"/>
      <c r="D203" s="118"/>
      <c r="E203" s="56"/>
      <c r="F203" s="56"/>
      <c r="G203" s="56"/>
      <c r="H203" s="56"/>
      <c r="I203" s="56"/>
      <c r="J203" s="56"/>
      <c r="K203" s="56"/>
      <c r="L203" s="56"/>
    </row>
    <row r="204" spans="2:12" x14ac:dyDescent="0.35">
      <c r="B204" s="74"/>
      <c r="C204" s="56"/>
      <c r="D204" s="118"/>
      <c r="E204" s="56"/>
      <c r="F204" s="56"/>
      <c r="G204" s="56"/>
      <c r="H204" s="56"/>
      <c r="I204" s="56"/>
      <c r="J204" s="56"/>
      <c r="K204" s="56"/>
      <c r="L204" s="56"/>
    </row>
    <row r="205" spans="2:12" x14ac:dyDescent="0.35">
      <c r="B205" s="74"/>
      <c r="C205" s="56"/>
      <c r="D205" s="118"/>
      <c r="E205" s="56"/>
      <c r="F205" s="56"/>
      <c r="G205" s="56"/>
      <c r="H205" s="56"/>
      <c r="I205" s="56"/>
      <c r="J205" s="56"/>
      <c r="K205" s="56"/>
      <c r="L205" s="56"/>
    </row>
    <row r="206" spans="2:12" x14ac:dyDescent="0.35">
      <c r="B206" s="74"/>
      <c r="C206" s="56"/>
      <c r="D206" s="118"/>
      <c r="E206" s="56"/>
      <c r="F206" s="56"/>
      <c r="G206" s="56"/>
      <c r="H206" s="56"/>
      <c r="I206" s="56"/>
      <c r="J206" s="56"/>
      <c r="K206" s="56"/>
      <c r="L206" s="56"/>
    </row>
    <row r="207" spans="2:12" x14ac:dyDescent="0.35">
      <c r="B207" s="74"/>
      <c r="C207" s="56"/>
      <c r="D207" s="118"/>
      <c r="E207" s="56"/>
      <c r="F207" s="56"/>
      <c r="G207" s="56"/>
      <c r="H207" s="56"/>
      <c r="I207" s="56"/>
      <c r="J207" s="56"/>
      <c r="K207" s="56"/>
      <c r="L207" s="56"/>
    </row>
    <row r="208" spans="2:12" x14ac:dyDescent="0.35">
      <c r="B208" s="74"/>
      <c r="C208" s="56"/>
      <c r="D208" s="118"/>
      <c r="E208" s="56"/>
      <c r="F208" s="56"/>
      <c r="G208" s="56"/>
      <c r="H208" s="56"/>
      <c r="I208" s="56"/>
      <c r="J208" s="56"/>
      <c r="K208" s="56"/>
      <c r="L208" s="56"/>
    </row>
    <row r="209" spans="2:12" x14ac:dyDescent="0.35">
      <c r="B209" s="74"/>
      <c r="C209" s="56"/>
      <c r="D209" s="118"/>
      <c r="E209" s="56"/>
      <c r="F209" s="56"/>
      <c r="G209" s="56"/>
      <c r="H209" s="56"/>
      <c r="I209" s="56"/>
      <c r="J209" s="56"/>
      <c r="K209" s="56"/>
      <c r="L209" s="56"/>
    </row>
    <row r="210" spans="2:12" x14ac:dyDescent="0.35">
      <c r="B210" s="74"/>
      <c r="C210" s="56"/>
      <c r="D210" s="118"/>
      <c r="E210" s="56"/>
      <c r="F210" s="56"/>
      <c r="G210" s="56"/>
      <c r="H210" s="56"/>
      <c r="I210" s="56"/>
      <c r="J210" s="56"/>
      <c r="K210" s="56"/>
      <c r="L210" s="56"/>
    </row>
    <row r="211" spans="2:12" x14ac:dyDescent="0.35">
      <c r="B211" s="74"/>
      <c r="C211" s="56"/>
      <c r="D211" s="118"/>
      <c r="E211" s="56"/>
      <c r="F211" s="56"/>
      <c r="G211" s="56"/>
      <c r="H211" s="56"/>
      <c r="I211" s="56"/>
      <c r="J211" s="56"/>
      <c r="K211" s="56"/>
      <c r="L211" s="56"/>
    </row>
    <row r="212" spans="2:12" x14ac:dyDescent="0.35">
      <c r="B212" s="74"/>
      <c r="C212" s="56"/>
      <c r="D212" s="118"/>
      <c r="E212" s="56"/>
      <c r="F212" s="56"/>
      <c r="G212" s="56"/>
      <c r="H212" s="56"/>
      <c r="I212" s="56"/>
      <c r="J212" s="56"/>
      <c r="K212" s="56"/>
      <c r="L212" s="56"/>
    </row>
    <row r="213" spans="2:12" x14ac:dyDescent="0.35">
      <c r="B213" s="74"/>
      <c r="C213" s="56"/>
      <c r="D213" s="118"/>
      <c r="E213" s="56"/>
      <c r="F213" s="56"/>
      <c r="G213" s="56"/>
      <c r="H213" s="56"/>
      <c r="I213" s="56"/>
      <c r="J213" s="56"/>
      <c r="K213" s="56"/>
      <c r="L213" s="56"/>
    </row>
    <row r="214" spans="2:12" x14ac:dyDescent="0.35">
      <c r="B214" s="74"/>
      <c r="C214" s="56"/>
      <c r="D214" s="118"/>
      <c r="E214" s="56"/>
      <c r="F214" s="56"/>
      <c r="G214" s="56"/>
      <c r="H214" s="56"/>
      <c r="I214" s="56"/>
      <c r="J214" s="56"/>
      <c r="K214" s="56"/>
      <c r="L214" s="56"/>
    </row>
    <row r="215" spans="2:12" x14ac:dyDescent="0.35">
      <c r="B215" s="74"/>
      <c r="C215" s="56"/>
      <c r="D215" s="118"/>
      <c r="E215" s="56"/>
      <c r="F215" s="56"/>
      <c r="G215" s="56"/>
      <c r="H215" s="56"/>
      <c r="I215" s="56"/>
      <c r="J215" s="56"/>
      <c r="K215" s="56"/>
      <c r="L215" s="56"/>
    </row>
    <row r="216" spans="2:12" x14ac:dyDescent="0.35">
      <c r="B216" s="74"/>
      <c r="C216" s="56"/>
      <c r="D216" s="118"/>
      <c r="E216" s="56"/>
      <c r="F216" s="56"/>
      <c r="G216" s="56"/>
      <c r="H216" s="56"/>
      <c r="I216" s="56"/>
      <c r="J216" s="56"/>
      <c r="K216" s="56"/>
      <c r="L216" s="56"/>
    </row>
    <row r="217" spans="2:12" x14ac:dyDescent="0.35">
      <c r="B217" s="74"/>
      <c r="C217" s="56"/>
      <c r="D217" s="118"/>
      <c r="E217" s="56"/>
      <c r="F217" s="56"/>
      <c r="G217" s="56"/>
      <c r="H217" s="56"/>
      <c r="I217" s="56"/>
      <c r="J217" s="56"/>
      <c r="K217" s="56"/>
      <c r="L217" s="56"/>
    </row>
    <row r="218" spans="2:12" x14ac:dyDescent="0.35">
      <c r="B218" s="74"/>
      <c r="C218" s="56"/>
      <c r="D218" s="118"/>
      <c r="E218" s="56"/>
      <c r="F218" s="56"/>
      <c r="G218" s="56"/>
      <c r="H218" s="56"/>
      <c r="I218" s="56"/>
      <c r="J218" s="56"/>
      <c r="K218" s="56"/>
      <c r="L218" s="56"/>
    </row>
    <row r="219" spans="2:12" x14ac:dyDescent="0.35">
      <c r="B219" s="74"/>
      <c r="C219" s="56"/>
      <c r="D219" s="118"/>
      <c r="E219" s="56"/>
      <c r="F219" s="56"/>
      <c r="G219" s="56"/>
      <c r="H219" s="56"/>
      <c r="I219" s="56"/>
      <c r="J219" s="56"/>
      <c r="K219" s="56"/>
      <c r="L219" s="56"/>
    </row>
    <row r="220" spans="2:12" x14ac:dyDescent="0.35">
      <c r="B220" s="74"/>
      <c r="C220" s="56"/>
      <c r="D220" s="118"/>
      <c r="E220" s="56"/>
      <c r="F220" s="56"/>
      <c r="G220" s="56"/>
      <c r="H220" s="56"/>
      <c r="I220" s="56"/>
      <c r="J220" s="56"/>
      <c r="K220" s="56"/>
      <c r="L220" s="56"/>
    </row>
    <row r="221" spans="2:12" x14ac:dyDescent="0.35">
      <c r="B221" s="74"/>
      <c r="C221" s="56"/>
      <c r="D221" s="118"/>
      <c r="E221" s="56"/>
      <c r="F221" s="56"/>
      <c r="G221" s="56"/>
      <c r="H221" s="56"/>
      <c r="I221" s="56"/>
      <c r="J221" s="56"/>
      <c r="K221" s="56"/>
      <c r="L221" s="56"/>
    </row>
    <row r="222" spans="2:12" x14ac:dyDescent="0.35">
      <c r="B222" s="74"/>
      <c r="C222" s="56"/>
      <c r="D222" s="118"/>
      <c r="E222" s="56"/>
      <c r="F222" s="56"/>
      <c r="G222" s="56"/>
      <c r="H222" s="56"/>
      <c r="I222" s="56"/>
      <c r="J222" s="56"/>
      <c r="K222" s="56"/>
      <c r="L222" s="56"/>
    </row>
    <row r="223" spans="2:12" x14ac:dyDescent="0.35">
      <c r="B223" s="74"/>
      <c r="C223" s="56"/>
      <c r="D223" s="118"/>
      <c r="E223" s="56"/>
      <c r="F223" s="56"/>
      <c r="G223" s="56"/>
      <c r="H223" s="56"/>
      <c r="I223" s="56"/>
      <c r="J223" s="56"/>
      <c r="K223" s="56"/>
      <c r="L223" s="56"/>
    </row>
    <row r="224" spans="2:12" x14ac:dyDescent="0.35">
      <c r="B224" s="74"/>
      <c r="C224" s="56"/>
      <c r="D224" s="118"/>
      <c r="E224" s="56"/>
      <c r="F224" s="56"/>
      <c r="G224" s="56"/>
      <c r="H224" s="56"/>
      <c r="I224" s="56"/>
      <c r="J224" s="56"/>
      <c r="K224" s="56"/>
      <c r="L224" s="56"/>
    </row>
    <row r="225" spans="2:12" x14ac:dyDescent="0.35">
      <c r="B225" s="74"/>
      <c r="C225" s="56"/>
      <c r="D225" s="118"/>
      <c r="E225" s="56"/>
      <c r="F225" s="56"/>
      <c r="G225" s="56"/>
      <c r="H225" s="56"/>
      <c r="I225" s="56"/>
      <c r="J225" s="56"/>
      <c r="K225" s="56"/>
      <c r="L225" s="56"/>
    </row>
    <row r="226" spans="2:12" x14ac:dyDescent="0.35">
      <c r="B226" s="74"/>
      <c r="C226" s="56"/>
      <c r="D226" s="118"/>
      <c r="E226" s="56"/>
      <c r="F226" s="56"/>
      <c r="G226" s="56"/>
      <c r="H226" s="56"/>
      <c r="I226" s="56"/>
      <c r="J226" s="56"/>
      <c r="K226" s="56"/>
      <c r="L226" s="56"/>
    </row>
    <row r="227" spans="2:12" x14ac:dyDescent="0.35">
      <c r="B227" s="74"/>
      <c r="C227" s="56"/>
      <c r="D227" s="118"/>
      <c r="E227" s="56"/>
      <c r="F227" s="56"/>
      <c r="G227" s="56"/>
      <c r="H227" s="56"/>
      <c r="I227" s="56"/>
      <c r="J227" s="56"/>
      <c r="K227" s="56"/>
      <c r="L227" s="56"/>
    </row>
    <row r="228" spans="2:12" x14ac:dyDescent="0.35">
      <c r="B228" s="74"/>
      <c r="C228" s="56"/>
      <c r="D228" s="118"/>
      <c r="E228" s="56"/>
      <c r="F228" s="56"/>
      <c r="G228" s="56"/>
      <c r="H228" s="56"/>
      <c r="I228" s="56"/>
      <c r="J228" s="56"/>
      <c r="K228" s="56"/>
      <c r="L228" s="56"/>
    </row>
    <row r="229" spans="2:12" x14ac:dyDescent="0.35">
      <c r="B229" s="74"/>
      <c r="C229" s="56"/>
      <c r="D229" s="118"/>
      <c r="E229" s="56"/>
      <c r="F229" s="56"/>
      <c r="G229" s="56"/>
      <c r="H229" s="56"/>
      <c r="I229" s="56"/>
      <c r="J229" s="56"/>
      <c r="K229" s="56"/>
      <c r="L229" s="56"/>
    </row>
    <row r="230" spans="2:12" x14ac:dyDescent="0.35">
      <c r="B230" s="74"/>
      <c r="C230" s="56"/>
      <c r="D230" s="118"/>
      <c r="E230" s="56"/>
      <c r="F230" s="56"/>
      <c r="G230" s="56"/>
      <c r="H230" s="56"/>
      <c r="I230" s="56"/>
      <c r="J230" s="56"/>
      <c r="K230" s="56"/>
      <c r="L230" s="56"/>
    </row>
    <row r="231" spans="2:12" x14ac:dyDescent="0.35">
      <c r="B231" s="74"/>
      <c r="C231" s="56"/>
      <c r="D231" s="118"/>
      <c r="E231" s="56"/>
      <c r="F231" s="56"/>
      <c r="G231" s="56"/>
      <c r="H231" s="56"/>
      <c r="I231" s="56"/>
      <c r="J231" s="56"/>
      <c r="K231" s="56"/>
      <c r="L231" s="56"/>
    </row>
    <row r="232" spans="2:12" x14ac:dyDescent="0.35">
      <c r="B232" s="74"/>
      <c r="C232" s="56"/>
      <c r="D232" s="118"/>
      <c r="E232" s="56"/>
      <c r="F232" s="56"/>
      <c r="G232" s="56"/>
      <c r="H232" s="56"/>
      <c r="I232" s="56"/>
      <c r="J232" s="56"/>
      <c r="K232" s="56"/>
      <c r="L232" s="56"/>
    </row>
    <row r="233" spans="2:12" x14ac:dyDescent="0.35">
      <c r="B233" s="74"/>
      <c r="C233" s="56"/>
      <c r="D233" s="118"/>
      <c r="E233" s="56"/>
      <c r="F233" s="56"/>
      <c r="G233" s="56"/>
      <c r="H233" s="56"/>
      <c r="I233" s="56"/>
      <c r="J233" s="56"/>
      <c r="K233" s="56"/>
      <c r="L233" s="56"/>
    </row>
    <row r="234" spans="2:12" x14ac:dyDescent="0.35">
      <c r="B234" s="74"/>
      <c r="C234" s="56"/>
      <c r="D234" s="118"/>
      <c r="E234" s="56"/>
      <c r="F234" s="56"/>
      <c r="G234" s="56"/>
      <c r="H234" s="56"/>
      <c r="I234" s="56"/>
      <c r="J234" s="56"/>
      <c r="K234" s="56"/>
      <c r="L234" s="56"/>
    </row>
    <row r="235" spans="2:12" x14ac:dyDescent="0.35">
      <c r="B235" s="74"/>
      <c r="C235" s="56"/>
      <c r="D235" s="118"/>
      <c r="E235" s="56"/>
      <c r="F235" s="56"/>
      <c r="G235" s="56"/>
      <c r="H235" s="56"/>
      <c r="I235" s="56"/>
      <c r="J235" s="56"/>
      <c r="K235" s="56"/>
      <c r="L235" s="56"/>
    </row>
    <row r="236" spans="2:12" x14ac:dyDescent="0.35">
      <c r="B236" s="74"/>
      <c r="C236" s="56"/>
      <c r="D236" s="118"/>
      <c r="E236" s="56"/>
      <c r="F236" s="56"/>
      <c r="G236" s="56"/>
      <c r="H236" s="56"/>
      <c r="I236" s="56"/>
      <c r="J236" s="56"/>
      <c r="K236" s="56"/>
      <c r="L236" s="56"/>
    </row>
    <row r="237" spans="2:12" x14ac:dyDescent="0.35">
      <c r="B237" s="74"/>
      <c r="C237" s="56"/>
      <c r="D237" s="118"/>
      <c r="E237" s="56"/>
      <c r="F237" s="56"/>
      <c r="G237" s="56"/>
      <c r="H237" s="56"/>
      <c r="I237" s="56"/>
      <c r="J237" s="56"/>
      <c r="K237" s="56"/>
      <c r="L237" s="56"/>
    </row>
    <row r="238" spans="2:12" x14ac:dyDescent="0.35">
      <c r="B238" s="74"/>
      <c r="C238" s="56"/>
      <c r="D238" s="118"/>
      <c r="E238" s="56"/>
      <c r="F238" s="56"/>
      <c r="G238" s="56"/>
      <c r="H238" s="56"/>
      <c r="I238" s="56"/>
      <c r="J238" s="56"/>
      <c r="K238" s="56"/>
      <c r="L238" s="56"/>
    </row>
    <row r="239" spans="2:12" x14ac:dyDescent="0.35">
      <c r="B239" s="74"/>
      <c r="C239" s="56"/>
      <c r="D239" s="118"/>
      <c r="E239" s="56"/>
      <c r="F239" s="56"/>
      <c r="G239" s="56"/>
      <c r="H239" s="56"/>
      <c r="I239" s="56"/>
      <c r="J239" s="56"/>
      <c r="K239" s="56"/>
      <c r="L239" s="56"/>
    </row>
    <row r="240" spans="2:12" x14ac:dyDescent="0.35">
      <c r="B240" s="74"/>
      <c r="C240" s="56"/>
      <c r="D240" s="118"/>
      <c r="E240" s="56"/>
      <c r="F240" s="56"/>
      <c r="G240" s="56"/>
      <c r="H240" s="56"/>
      <c r="I240" s="56"/>
      <c r="J240" s="56"/>
      <c r="K240" s="56"/>
      <c r="L240" s="56"/>
    </row>
    <row r="241" spans="2:12" x14ac:dyDescent="0.35">
      <c r="B241" s="74"/>
      <c r="C241" s="56"/>
      <c r="D241" s="118"/>
      <c r="E241" s="56"/>
      <c r="F241" s="56"/>
      <c r="G241" s="56"/>
      <c r="H241" s="56"/>
      <c r="I241" s="56"/>
      <c r="J241" s="56"/>
      <c r="K241" s="56"/>
      <c r="L241" s="56"/>
    </row>
    <row r="242" spans="2:12" x14ac:dyDescent="0.35">
      <c r="B242" s="74"/>
      <c r="C242" s="56"/>
      <c r="D242" s="118"/>
      <c r="E242" s="56"/>
      <c r="F242" s="56"/>
      <c r="G242" s="56"/>
      <c r="H242" s="56"/>
      <c r="I242" s="56"/>
      <c r="J242" s="56"/>
      <c r="K242" s="56"/>
      <c r="L242" s="56"/>
    </row>
    <row r="243" spans="2:12" x14ac:dyDescent="0.35">
      <c r="B243" s="74"/>
      <c r="C243" s="56"/>
      <c r="D243" s="118"/>
      <c r="E243" s="56"/>
      <c r="F243" s="56"/>
      <c r="G243" s="56"/>
      <c r="H243" s="56"/>
      <c r="I243" s="56"/>
      <c r="J243" s="56"/>
      <c r="K243" s="56"/>
      <c r="L243" s="56"/>
    </row>
    <row r="244" spans="2:12" x14ac:dyDescent="0.35">
      <c r="B244" s="74"/>
      <c r="C244" s="56"/>
      <c r="D244" s="118"/>
      <c r="E244" s="56"/>
      <c r="F244" s="56"/>
      <c r="G244" s="56"/>
      <c r="H244" s="56"/>
      <c r="I244" s="56"/>
      <c r="J244" s="56"/>
      <c r="K244" s="56"/>
      <c r="L244" s="56"/>
    </row>
    <row r="245" spans="2:12" x14ac:dyDescent="0.35">
      <c r="B245" s="74"/>
      <c r="C245" s="56"/>
      <c r="D245" s="118"/>
      <c r="E245" s="56"/>
      <c r="F245" s="56"/>
      <c r="G245" s="56"/>
      <c r="H245" s="56"/>
      <c r="I245" s="56"/>
      <c r="J245" s="56"/>
      <c r="K245" s="56"/>
      <c r="L245" s="56"/>
    </row>
    <row r="246" spans="2:12" x14ac:dyDescent="0.35">
      <c r="B246" s="74"/>
      <c r="C246" s="56"/>
      <c r="D246" s="118"/>
      <c r="E246" s="56"/>
      <c r="F246" s="56"/>
      <c r="G246" s="56"/>
      <c r="H246" s="56"/>
      <c r="I246" s="56"/>
      <c r="J246" s="56"/>
      <c r="K246" s="56"/>
      <c r="L246" s="56"/>
    </row>
    <row r="247" spans="2:12" x14ac:dyDescent="0.35">
      <c r="B247" s="74"/>
      <c r="C247" s="56"/>
      <c r="D247" s="118"/>
      <c r="E247" s="56"/>
      <c r="F247" s="56"/>
      <c r="G247" s="56"/>
      <c r="H247" s="56"/>
      <c r="I247" s="56"/>
      <c r="J247" s="56"/>
      <c r="K247" s="56"/>
      <c r="L247" s="56"/>
    </row>
    <row r="248" spans="2:12" x14ac:dyDescent="0.35">
      <c r="B248" s="74"/>
      <c r="C248" s="56"/>
      <c r="D248" s="118"/>
      <c r="E248" s="56"/>
      <c r="F248" s="56"/>
      <c r="G248" s="56"/>
      <c r="H248" s="56"/>
      <c r="I248" s="56"/>
      <c r="J248" s="56"/>
      <c r="K248" s="56"/>
      <c r="L248" s="56"/>
    </row>
    <row r="249" spans="2:12" x14ac:dyDescent="0.35">
      <c r="B249" s="74"/>
      <c r="C249" s="56"/>
      <c r="D249" s="118"/>
      <c r="E249" s="56"/>
      <c r="F249" s="56"/>
      <c r="G249" s="56"/>
      <c r="H249" s="56"/>
      <c r="I249" s="56"/>
      <c r="J249" s="56"/>
      <c r="K249" s="56"/>
      <c r="L249" s="56"/>
    </row>
    <row r="250" spans="2:12" x14ac:dyDescent="0.35">
      <c r="B250" s="74"/>
      <c r="C250" s="56"/>
      <c r="D250" s="118"/>
      <c r="E250" s="56"/>
      <c r="F250" s="56"/>
      <c r="G250" s="56"/>
      <c r="H250" s="56"/>
      <c r="I250" s="56"/>
      <c r="J250" s="56"/>
      <c r="K250" s="56"/>
      <c r="L250" s="56"/>
    </row>
    <row r="251" spans="2:12" x14ac:dyDescent="0.35">
      <c r="B251" s="74"/>
      <c r="C251" s="56"/>
      <c r="D251" s="118"/>
      <c r="E251" s="56"/>
      <c r="F251" s="56"/>
      <c r="G251" s="56"/>
      <c r="H251" s="56"/>
      <c r="I251" s="56"/>
      <c r="J251" s="56"/>
      <c r="K251" s="56"/>
      <c r="L251" s="56"/>
    </row>
    <row r="252" spans="2:12" x14ac:dyDescent="0.35">
      <c r="B252" s="74"/>
      <c r="C252" s="56"/>
      <c r="D252" s="118"/>
      <c r="E252" s="56"/>
      <c r="F252" s="56"/>
      <c r="G252" s="56"/>
      <c r="H252" s="56"/>
      <c r="I252" s="56"/>
      <c r="J252" s="56"/>
      <c r="K252" s="56"/>
      <c r="L252" s="56"/>
    </row>
    <row r="253" spans="2:12" x14ac:dyDescent="0.35">
      <c r="B253" s="74"/>
      <c r="C253" s="56"/>
      <c r="D253" s="118"/>
      <c r="E253" s="56"/>
      <c r="F253" s="56"/>
      <c r="G253" s="56"/>
      <c r="H253" s="56"/>
      <c r="I253" s="56"/>
      <c r="J253" s="56"/>
      <c r="K253" s="56"/>
      <c r="L253" s="56"/>
    </row>
    <row r="254" spans="2:12" x14ac:dyDescent="0.35">
      <c r="B254" s="74"/>
      <c r="C254" s="56"/>
      <c r="D254" s="118"/>
      <c r="E254" s="56"/>
      <c r="F254" s="56"/>
      <c r="G254" s="56"/>
      <c r="H254" s="56"/>
      <c r="I254" s="56"/>
      <c r="J254" s="56"/>
      <c r="K254" s="56"/>
      <c r="L254" s="56"/>
    </row>
    <row r="255" spans="2:12" x14ac:dyDescent="0.35">
      <c r="B255" s="74"/>
      <c r="C255" s="56"/>
      <c r="D255" s="118"/>
      <c r="E255" s="56"/>
      <c r="F255" s="56"/>
      <c r="G255" s="56"/>
      <c r="H255" s="56"/>
      <c r="I255" s="56"/>
      <c r="J255" s="56"/>
      <c r="K255" s="56"/>
      <c r="L255" s="56"/>
    </row>
    <row r="256" spans="2:12" x14ac:dyDescent="0.35">
      <c r="B256" s="74"/>
      <c r="C256" s="56"/>
      <c r="D256" s="118"/>
      <c r="E256" s="56"/>
      <c r="F256" s="56"/>
      <c r="G256" s="56"/>
      <c r="H256" s="56"/>
      <c r="I256" s="56"/>
      <c r="J256" s="56"/>
      <c r="K256" s="56"/>
      <c r="L256" s="56"/>
    </row>
    <row r="257" spans="2:12" x14ac:dyDescent="0.35">
      <c r="B257" s="74"/>
      <c r="C257" s="56"/>
      <c r="D257" s="118"/>
      <c r="E257" s="56"/>
      <c r="F257" s="56"/>
      <c r="G257" s="56"/>
      <c r="H257" s="56"/>
      <c r="I257" s="56"/>
      <c r="J257" s="56"/>
      <c r="K257" s="56"/>
      <c r="L257" s="56"/>
    </row>
    <row r="258" spans="2:12" x14ac:dyDescent="0.35">
      <c r="B258" s="74"/>
      <c r="C258" s="56"/>
      <c r="D258" s="118"/>
      <c r="E258" s="56"/>
      <c r="F258" s="56"/>
      <c r="G258" s="56"/>
      <c r="H258" s="56"/>
      <c r="I258" s="56"/>
      <c r="J258" s="56"/>
      <c r="K258" s="56"/>
      <c r="L258" s="56"/>
    </row>
    <row r="259" spans="2:12" x14ac:dyDescent="0.35">
      <c r="B259" s="74"/>
      <c r="C259" s="56"/>
      <c r="D259" s="118"/>
      <c r="E259" s="56"/>
      <c r="F259" s="56"/>
      <c r="G259" s="56"/>
      <c r="H259" s="56"/>
      <c r="I259" s="56"/>
      <c r="J259" s="56"/>
      <c r="K259" s="56"/>
      <c r="L259" s="56"/>
    </row>
    <row r="260" spans="2:12" x14ac:dyDescent="0.35">
      <c r="B260" s="74"/>
      <c r="C260" s="56"/>
      <c r="D260" s="118"/>
      <c r="E260" s="56"/>
      <c r="F260" s="56"/>
      <c r="G260" s="56"/>
      <c r="H260" s="56"/>
      <c r="I260" s="56"/>
      <c r="J260" s="56"/>
      <c r="K260" s="56"/>
      <c r="L260" s="56"/>
    </row>
    <row r="261" spans="2:12" x14ac:dyDescent="0.35">
      <c r="B261" s="74"/>
      <c r="C261" s="56"/>
      <c r="D261" s="118"/>
      <c r="E261" s="56"/>
      <c r="F261" s="56"/>
      <c r="G261" s="56"/>
      <c r="H261" s="56"/>
      <c r="I261" s="56"/>
      <c r="J261" s="56"/>
      <c r="K261" s="56"/>
      <c r="L261" s="56"/>
    </row>
    <row r="262" spans="2:12" x14ac:dyDescent="0.35">
      <c r="B262" s="74"/>
      <c r="C262" s="56"/>
      <c r="D262" s="118"/>
      <c r="E262" s="56"/>
      <c r="F262" s="56"/>
      <c r="G262" s="56"/>
      <c r="H262" s="56"/>
      <c r="I262" s="56"/>
      <c r="J262" s="56"/>
      <c r="K262" s="56"/>
      <c r="L262" s="56"/>
    </row>
    <row r="263" spans="2:12" x14ac:dyDescent="0.35">
      <c r="B263" s="74"/>
      <c r="C263" s="56"/>
      <c r="D263" s="118"/>
      <c r="E263" s="56"/>
      <c r="F263" s="56"/>
      <c r="G263" s="56"/>
      <c r="H263" s="56"/>
      <c r="I263" s="56"/>
      <c r="J263" s="56"/>
      <c r="K263" s="56"/>
      <c r="L263" s="56"/>
    </row>
    <row r="264" spans="2:12" x14ac:dyDescent="0.35">
      <c r="B264" s="74"/>
      <c r="C264" s="56"/>
      <c r="D264" s="118"/>
      <c r="E264" s="56"/>
      <c r="F264" s="56"/>
      <c r="G264" s="56"/>
      <c r="H264" s="56"/>
      <c r="I264" s="56"/>
      <c r="J264" s="56"/>
      <c r="K264" s="56"/>
      <c r="L264" s="56"/>
    </row>
    <row r="265" spans="2:12" x14ac:dyDescent="0.35">
      <c r="B265" s="74"/>
      <c r="C265" s="56"/>
      <c r="D265" s="118"/>
      <c r="E265" s="56"/>
      <c r="F265" s="56"/>
      <c r="G265" s="56"/>
      <c r="H265" s="56"/>
      <c r="I265" s="56"/>
      <c r="J265" s="56"/>
      <c r="K265" s="56"/>
      <c r="L265" s="56"/>
    </row>
    <row r="266" spans="2:12" x14ac:dyDescent="0.35">
      <c r="B266" s="74"/>
      <c r="C266" s="56"/>
      <c r="D266" s="118"/>
      <c r="E266" s="56"/>
      <c r="F266" s="56"/>
      <c r="G266" s="56"/>
      <c r="H266" s="56"/>
      <c r="I266" s="56"/>
      <c r="J266" s="56"/>
      <c r="K266" s="56"/>
      <c r="L266" s="56"/>
    </row>
    <row r="267" spans="2:12" x14ac:dyDescent="0.35">
      <c r="B267" s="74"/>
      <c r="C267" s="56"/>
      <c r="D267" s="118"/>
      <c r="E267" s="56"/>
      <c r="F267" s="56"/>
      <c r="G267" s="56"/>
      <c r="H267" s="56"/>
      <c r="I267" s="56"/>
      <c r="J267" s="56"/>
      <c r="K267" s="56"/>
      <c r="L267" s="56"/>
    </row>
    <row r="268" spans="2:12" x14ac:dyDescent="0.35">
      <c r="B268" s="74"/>
      <c r="C268" s="56"/>
      <c r="D268" s="118"/>
      <c r="E268" s="56"/>
      <c r="F268" s="56"/>
      <c r="G268" s="56"/>
      <c r="H268" s="56"/>
      <c r="I268" s="56"/>
      <c r="J268" s="56"/>
      <c r="K268" s="56"/>
      <c r="L268" s="56"/>
    </row>
    <row r="269" spans="2:12" x14ac:dyDescent="0.35">
      <c r="B269" s="74"/>
      <c r="C269" s="56"/>
      <c r="D269" s="118"/>
      <c r="E269" s="56"/>
      <c r="F269" s="56"/>
      <c r="G269" s="56"/>
      <c r="H269" s="56"/>
      <c r="I269" s="56"/>
      <c r="J269" s="56"/>
      <c r="K269" s="56"/>
      <c r="L269" s="56"/>
    </row>
    <row r="270" spans="2:12" x14ac:dyDescent="0.35">
      <c r="B270" s="74"/>
      <c r="C270" s="56"/>
      <c r="D270" s="118"/>
      <c r="E270" s="56"/>
      <c r="F270" s="56"/>
      <c r="G270" s="56"/>
      <c r="H270" s="56"/>
      <c r="I270" s="56"/>
      <c r="J270" s="56"/>
      <c r="K270" s="56"/>
      <c r="L270" s="56"/>
    </row>
    <row r="271" spans="2:12" x14ac:dyDescent="0.35">
      <c r="B271" s="74"/>
      <c r="C271" s="56"/>
      <c r="D271" s="118"/>
      <c r="E271" s="56"/>
      <c r="F271" s="56"/>
      <c r="G271" s="56"/>
      <c r="H271" s="56"/>
      <c r="I271" s="56"/>
      <c r="J271" s="56"/>
      <c r="K271" s="56"/>
      <c r="L271" s="56"/>
    </row>
    <row r="272" spans="2:12" x14ac:dyDescent="0.35">
      <c r="B272" s="74"/>
      <c r="C272" s="56"/>
      <c r="D272" s="118"/>
      <c r="E272" s="56"/>
      <c r="F272" s="56"/>
      <c r="G272" s="56"/>
      <c r="H272" s="56"/>
      <c r="I272" s="56"/>
      <c r="J272" s="56"/>
      <c r="K272" s="56"/>
      <c r="L272" s="56"/>
    </row>
    <row r="273" spans="2:12" x14ac:dyDescent="0.35">
      <c r="B273" s="74"/>
      <c r="C273" s="56"/>
      <c r="D273" s="118"/>
      <c r="E273" s="56"/>
      <c r="F273" s="56"/>
      <c r="G273" s="56"/>
      <c r="H273" s="56"/>
      <c r="I273" s="56"/>
      <c r="J273" s="56"/>
      <c r="K273" s="56"/>
      <c r="L273" s="56"/>
    </row>
    <row r="274" spans="2:12" x14ac:dyDescent="0.35">
      <c r="B274" s="74"/>
      <c r="C274" s="56"/>
      <c r="D274" s="118"/>
      <c r="E274" s="56"/>
      <c r="F274" s="56"/>
      <c r="G274" s="56"/>
      <c r="H274" s="56"/>
      <c r="I274" s="56"/>
      <c r="J274" s="56"/>
      <c r="K274" s="56"/>
      <c r="L274" s="56"/>
    </row>
    <row r="275" spans="2:12" x14ac:dyDescent="0.35">
      <c r="B275" s="74"/>
      <c r="C275" s="56"/>
      <c r="D275" s="118"/>
      <c r="E275" s="56"/>
      <c r="F275" s="56"/>
      <c r="G275" s="56"/>
      <c r="H275" s="56"/>
      <c r="I275" s="56"/>
      <c r="J275" s="56"/>
      <c r="K275" s="56"/>
      <c r="L275" s="56"/>
    </row>
    <row r="276" spans="2:12" x14ac:dyDescent="0.35">
      <c r="B276" s="74"/>
      <c r="C276" s="56"/>
      <c r="D276" s="118"/>
      <c r="E276" s="56"/>
      <c r="F276" s="56"/>
      <c r="G276" s="56"/>
      <c r="H276" s="56"/>
      <c r="I276" s="56"/>
      <c r="J276" s="56"/>
      <c r="K276" s="56"/>
      <c r="L276" s="56"/>
    </row>
    <row r="277" spans="2:12" x14ac:dyDescent="0.35">
      <c r="B277" s="74"/>
      <c r="C277" s="56"/>
      <c r="D277" s="118"/>
      <c r="E277" s="56"/>
      <c r="F277" s="56"/>
      <c r="G277" s="56"/>
      <c r="H277" s="56"/>
      <c r="I277" s="56"/>
      <c r="J277" s="56"/>
      <c r="K277" s="56"/>
      <c r="L277" s="56"/>
    </row>
    <row r="278" spans="2:12" x14ac:dyDescent="0.35">
      <c r="B278" s="74"/>
      <c r="C278" s="56"/>
      <c r="D278" s="118"/>
      <c r="E278" s="56"/>
      <c r="F278" s="56"/>
      <c r="G278" s="56"/>
      <c r="H278" s="56"/>
      <c r="I278" s="56"/>
      <c r="J278" s="56"/>
      <c r="K278" s="56"/>
      <c r="L278" s="56"/>
    </row>
    <row r="279" spans="2:12" x14ac:dyDescent="0.35">
      <c r="B279" s="74"/>
      <c r="C279" s="56"/>
      <c r="D279" s="118"/>
      <c r="E279" s="56"/>
      <c r="F279" s="56"/>
      <c r="G279" s="56"/>
      <c r="H279" s="56"/>
      <c r="I279" s="56"/>
      <c r="J279" s="56"/>
      <c r="K279" s="56"/>
      <c r="L279" s="56"/>
    </row>
    <row r="280" spans="2:12" x14ac:dyDescent="0.35">
      <c r="B280" s="74"/>
      <c r="C280" s="56"/>
      <c r="D280" s="118"/>
      <c r="E280" s="56"/>
      <c r="F280" s="56"/>
      <c r="G280" s="56"/>
      <c r="H280" s="56"/>
      <c r="I280" s="56"/>
      <c r="J280" s="56"/>
      <c r="K280" s="56"/>
      <c r="L280" s="56"/>
    </row>
    <row r="281" spans="2:12" x14ac:dyDescent="0.35">
      <c r="B281" s="74"/>
      <c r="C281" s="56"/>
      <c r="D281" s="118"/>
      <c r="E281" s="56"/>
      <c r="F281" s="56"/>
      <c r="G281" s="56"/>
      <c r="H281" s="56"/>
      <c r="I281" s="56"/>
      <c r="J281" s="56"/>
      <c r="K281" s="56"/>
      <c r="L281" s="56"/>
    </row>
    <row r="282" spans="2:12" x14ac:dyDescent="0.35">
      <c r="B282" s="74"/>
      <c r="C282" s="56"/>
      <c r="D282" s="118"/>
      <c r="E282" s="56"/>
      <c r="F282" s="56"/>
      <c r="G282" s="56"/>
      <c r="H282" s="56"/>
      <c r="I282" s="56"/>
      <c r="J282" s="56"/>
      <c r="K282" s="56"/>
      <c r="L282" s="56"/>
    </row>
    <row r="283" spans="2:12" x14ac:dyDescent="0.35">
      <c r="B283" s="74"/>
      <c r="C283" s="56"/>
      <c r="D283" s="118"/>
      <c r="E283" s="56"/>
      <c r="F283" s="56"/>
      <c r="G283" s="56"/>
      <c r="H283" s="56"/>
      <c r="I283" s="56"/>
      <c r="J283" s="56"/>
      <c r="K283" s="56"/>
      <c r="L283" s="56"/>
    </row>
    <row r="284" spans="2:12" x14ac:dyDescent="0.35">
      <c r="B284" s="74"/>
      <c r="C284" s="56"/>
      <c r="D284" s="118"/>
      <c r="E284" s="56"/>
      <c r="F284" s="56"/>
      <c r="G284" s="56"/>
      <c r="H284" s="56"/>
      <c r="I284" s="56"/>
      <c r="J284" s="56"/>
      <c r="K284" s="56"/>
      <c r="L284" s="56"/>
    </row>
    <row r="285" spans="2:12" x14ac:dyDescent="0.35">
      <c r="B285" s="74"/>
      <c r="C285" s="56"/>
      <c r="D285" s="118"/>
      <c r="E285" s="56"/>
      <c r="F285" s="56"/>
      <c r="G285" s="56"/>
      <c r="H285" s="56"/>
      <c r="I285" s="56"/>
      <c r="J285" s="56"/>
      <c r="K285" s="56"/>
      <c r="L285" s="56"/>
    </row>
    <row r="286" spans="2:12" x14ac:dyDescent="0.35">
      <c r="B286" s="74"/>
      <c r="C286" s="56"/>
      <c r="D286" s="118"/>
      <c r="E286" s="56"/>
      <c r="F286" s="56"/>
      <c r="G286" s="56"/>
      <c r="H286" s="56"/>
      <c r="I286" s="56"/>
      <c r="J286" s="56"/>
      <c r="K286" s="56"/>
      <c r="L286" s="56"/>
    </row>
    <row r="287" spans="2:12" x14ac:dyDescent="0.35">
      <c r="B287" s="74"/>
      <c r="C287" s="56"/>
      <c r="D287" s="118"/>
      <c r="E287" s="56"/>
      <c r="F287" s="56"/>
      <c r="G287" s="56"/>
      <c r="H287" s="56"/>
      <c r="I287" s="56"/>
      <c r="J287" s="56"/>
      <c r="K287" s="56"/>
      <c r="L287" s="56"/>
    </row>
    <row r="288" spans="2:12" x14ac:dyDescent="0.35">
      <c r="B288" s="74"/>
      <c r="C288" s="56"/>
      <c r="D288" s="118"/>
      <c r="E288" s="56"/>
      <c r="F288" s="56"/>
      <c r="G288" s="56"/>
      <c r="H288" s="56"/>
      <c r="I288" s="56"/>
      <c r="J288" s="56"/>
      <c r="K288" s="56"/>
      <c r="L288" s="56"/>
    </row>
    <row r="289" spans="2:12" x14ac:dyDescent="0.35">
      <c r="B289" s="74"/>
      <c r="C289" s="56"/>
      <c r="D289" s="118"/>
      <c r="E289" s="56"/>
      <c r="F289" s="56"/>
      <c r="G289" s="56"/>
      <c r="H289" s="56"/>
      <c r="I289" s="56"/>
      <c r="J289" s="56"/>
      <c r="K289" s="56"/>
      <c r="L289" s="56"/>
    </row>
    <row r="290" spans="2:12" x14ac:dyDescent="0.35">
      <c r="B290" s="74"/>
      <c r="C290" s="56"/>
      <c r="D290" s="118"/>
      <c r="E290" s="56"/>
      <c r="F290" s="56"/>
      <c r="G290" s="56"/>
      <c r="H290" s="56"/>
      <c r="I290" s="56"/>
      <c r="J290" s="56"/>
      <c r="K290" s="56"/>
      <c r="L290" s="56"/>
    </row>
    <row r="291" spans="2:12" x14ac:dyDescent="0.35">
      <c r="B291" s="74"/>
      <c r="C291" s="56"/>
      <c r="D291" s="118"/>
      <c r="E291" s="56"/>
      <c r="F291" s="56"/>
      <c r="G291" s="56"/>
      <c r="H291" s="56"/>
      <c r="I291" s="56"/>
      <c r="J291" s="56"/>
      <c r="K291" s="56"/>
      <c r="L291" s="56"/>
    </row>
    <row r="292" spans="2:12" x14ac:dyDescent="0.35">
      <c r="B292" s="74"/>
      <c r="C292" s="56"/>
      <c r="D292" s="118"/>
      <c r="E292" s="56"/>
      <c r="F292" s="56"/>
      <c r="G292" s="56"/>
      <c r="H292" s="56"/>
      <c r="I292" s="56"/>
      <c r="J292" s="56"/>
      <c r="K292" s="56"/>
      <c r="L292" s="56"/>
    </row>
    <row r="293" spans="2:12" x14ac:dyDescent="0.35">
      <c r="B293" s="74"/>
      <c r="C293" s="56"/>
      <c r="D293" s="118"/>
      <c r="E293" s="56"/>
      <c r="F293" s="56"/>
      <c r="G293" s="56"/>
      <c r="H293" s="56"/>
      <c r="I293" s="56"/>
      <c r="J293" s="56"/>
      <c r="K293" s="56"/>
      <c r="L293" s="56"/>
    </row>
    <row r="294" spans="2:12" x14ac:dyDescent="0.35">
      <c r="B294" s="74"/>
      <c r="C294" s="56"/>
      <c r="D294" s="118"/>
      <c r="E294" s="56"/>
      <c r="F294" s="56"/>
      <c r="G294" s="56"/>
      <c r="H294" s="56"/>
      <c r="I294" s="56"/>
      <c r="J294" s="56"/>
      <c r="K294" s="56"/>
      <c r="L294" s="56"/>
    </row>
    <row r="295" spans="2:12" x14ac:dyDescent="0.35">
      <c r="B295" s="74"/>
      <c r="C295" s="56"/>
      <c r="D295" s="118"/>
      <c r="E295" s="56"/>
      <c r="F295" s="56"/>
      <c r="G295" s="56"/>
      <c r="H295" s="56"/>
      <c r="I295" s="56"/>
      <c r="J295" s="56"/>
      <c r="K295" s="56"/>
      <c r="L295" s="56"/>
    </row>
    <row r="296" spans="2:12" x14ac:dyDescent="0.35">
      <c r="B296" s="74"/>
      <c r="C296" s="56"/>
      <c r="D296" s="118"/>
      <c r="E296" s="56"/>
      <c r="F296" s="56"/>
      <c r="G296" s="56"/>
      <c r="H296" s="56"/>
      <c r="I296" s="56"/>
      <c r="J296" s="56"/>
      <c r="K296" s="56"/>
      <c r="L296" s="56"/>
    </row>
    <row r="297" spans="2:12" x14ac:dyDescent="0.35">
      <c r="B297" s="74"/>
      <c r="C297" s="56"/>
      <c r="D297" s="118"/>
      <c r="E297" s="56"/>
      <c r="F297" s="56"/>
      <c r="G297" s="56"/>
      <c r="H297" s="56"/>
      <c r="I297" s="56"/>
      <c r="J297" s="56"/>
      <c r="K297" s="56"/>
      <c r="L297" s="56"/>
    </row>
    <row r="298" spans="2:12" x14ac:dyDescent="0.35">
      <c r="B298" s="74"/>
      <c r="C298" s="56"/>
      <c r="D298" s="118"/>
      <c r="E298" s="56"/>
      <c r="F298" s="56"/>
      <c r="G298" s="56"/>
      <c r="H298" s="56"/>
      <c r="I298" s="56"/>
      <c r="J298" s="56"/>
      <c r="K298" s="56"/>
      <c r="L298" s="56"/>
    </row>
    <row r="299" spans="2:12" x14ac:dyDescent="0.35">
      <c r="B299" s="74"/>
      <c r="C299" s="56"/>
      <c r="D299" s="118"/>
      <c r="E299" s="56"/>
      <c r="F299" s="56"/>
      <c r="G299" s="56"/>
      <c r="H299" s="56"/>
      <c r="I299" s="56"/>
      <c r="J299" s="56"/>
      <c r="K299" s="56"/>
      <c r="L299" s="56"/>
    </row>
    <row r="300" spans="2:12" x14ac:dyDescent="0.35">
      <c r="B300" s="74"/>
      <c r="C300" s="56"/>
      <c r="D300" s="118"/>
      <c r="E300" s="56"/>
      <c r="F300" s="56"/>
      <c r="G300" s="56"/>
      <c r="H300" s="56"/>
      <c r="I300" s="56"/>
      <c r="J300" s="56"/>
      <c r="K300" s="56"/>
      <c r="L300" s="56"/>
    </row>
    <row r="301" spans="2:12" x14ac:dyDescent="0.35">
      <c r="B301" s="74"/>
      <c r="C301" s="56"/>
      <c r="D301" s="118"/>
      <c r="E301" s="56"/>
      <c r="F301" s="56"/>
      <c r="G301" s="56"/>
      <c r="H301" s="56"/>
      <c r="I301" s="56"/>
      <c r="J301" s="56"/>
      <c r="K301" s="56"/>
      <c r="L301" s="56"/>
    </row>
    <row r="302" spans="2:12" x14ac:dyDescent="0.35">
      <c r="B302" s="74"/>
      <c r="C302" s="56"/>
      <c r="D302" s="118"/>
      <c r="E302" s="56"/>
      <c r="F302" s="56"/>
      <c r="G302" s="56"/>
      <c r="H302" s="56"/>
      <c r="I302" s="56"/>
      <c r="J302" s="56"/>
      <c r="K302" s="56"/>
      <c r="L302" s="56"/>
    </row>
    <row r="303" spans="2:12" x14ac:dyDescent="0.35">
      <c r="B303" s="74"/>
      <c r="C303" s="56"/>
      <c r="D303" s="118"/>
      <c r="E303" s="56"/>
      <c r="F303" s="56"/>
      <c r="G303" s="56"/>
      <c r="H303" s="56"/>
      <c r="I303" s="56"/>
      <c r="J303" s="56"/>
      <c r="K303" s="56"/>
      <c r="L303" s="56"/>
    </row>
    <row r="304" spans="2:12" x14ac:dyDescent="0.35">
      <c r="B304" s="74"/>
      <c r="C304" s="56"/>
      <c r="D304" s="118"/>
      <c r="E304" s="56"/>
      <c r="F304" s="56"/>
      <c r="G304" s="56"/>
      <c r="H304" s="56"/>
      <c r="I304" s="56"/>
      <c r="J304" s="56"/>
      <c r="K304" s="56"/>
      <c r="L304" s="56"/>
    </row>
    <row r="305" spans="2:12" x14ac:dyDescent="0.35">
      <c r="B305" s="74"/>
      <c r="C305" s="56"/>
      <c r="D305" s="118"/>
      <c r="E305" s="56"/>
      <c r="F305" s="56"/>
      <c r="G305" s="56"/>
      <c r="H305" s="56"/>
      <c r="I305" s="56"/>
      <c r="J305" s="56"/>
      <c r="K305" s="56"/>
      <c r="L305" s="56"/>
    </row>
    <row r="306" spans="2:12" x14ac:dyDescent="0.35">
      <c r="B306" s="74"/>
      <c r="C306" s="56"/>
      <c r="D306" s="118"/>
      <c r="E306" s="56"/>
      <c r="F306" s="56"/>
      <c r="G306" s="56"/>
      <c r="H306" s="56"/>
      <c r="I306" s="56"/>
      <c r="J306" s="56"/>
      <c r="K306" s="56"/>
      <c r="L306" s="56"/>
    </row>
    <row r="307" spans="2:12" x14ac:dyDescent="0.35">
      <c r="B307" s="74"/>
      <c r="C307" s="56"/>
      <c r="D307" s="118"/>
      <c r="E307" s="56"/>
      <c r="F307" s="56"/>
      <c r="G307" s="56"/>
      <c r="H307" s="56"/>
      <c r="I307" s="56"/>
      <c r="J307" s="56"/>
      <c r="K307" s="56"/>
      <c r="L307" s="56"/>
    </row>
    <row r="308" spans="2:12" x14ac:dyDescent="0.35">
      <c r="B308" s="74"/>
      <c r="C308" s="56"/>
      <c r="D308" s="118"/>
      <c r="E308" s="56"/>
      <c r="F308" s="56"/>
      <c r="G308" s="56"/>
      <c r="H308" s="56"/>
      <c r="I308" s="56"/>
      <c r="J308" s="56"/>
      <c r="K308" s="56"/>
      <c r="L308" s="56"/>
    </row>
    <row r="309" spans="2:12" x14ac:dyDescent="0.35">
      <c r="B309" s="74"/>
      <c r="C309" s="56"/>
      <c r="D309" s="118"/>
      <c r="E309" s="56"/>
      <c r="F309" s="56"/>
      <c r="G309" s="56"/>
      <c r="H309" s="56"/>
      <c r="I309" s="56"/>
      <c r="J309" s="56"/>
      <c r="K309" s="56"/>
      <c r="L309" s="56"/>
    </row>
    <row r="310" spans="2:12" x14ac:dyDescent="0.35">
      <c r="B310" s="74"/>
      <c r="C310" s="56"/>
      <c r="D310" s="118"/>
      <c r="E310" s="56"/>
      <c r="F310" s="56"/>
      <c r="G310" s="56"/>
      <c r="H310" s="56"/>
      <c r="I310" s="56"/>
      <c r="J310" s="56"/>
      <c r="K310" s="56"/>
      <c r="L310" s="56"/>
    </row>
    <row r="311" spans="2:12" x14ac:dyDescent="0.35">
      <c r="B311" s="74"/>
      <c r="C311" s="56"/>
      <c r="D311" s="118"/>
      <c r="E311" s="56"/>
      <c r="F311" s="56"/>
      <c r="G311" s="56"/>
      <c r="H311" s="56"/>
      <c r="I311" s="56"/>
      <c r="J311" s="56"/>
      <c r="K311" s="56"/>
      <c r="L311" s="56"/>
    </row>
    <row r="312" spans="2:12" x14ac:dyDescent="0.35">
      <c r="B312" s="74"/>
      <c r="C312" s="56"/>
      <c r="D312" s="118"/>
      <c r="E312" s="56"/>
      <c r="F312" s="56"/>
      <c r="G312" s="56"/>
      <c r="H312" s="56"/>
      <c r="I312" s="56"/>
      <c r="J312" s="56"/>
      <c r="K312" s="56"/>
      <c r="L312" s="56"/>
    </row>
    <row r="313" spans="2:12" x14ac:dyDescent="0.35">
      <c r="B313" s="74"/>
      <c r="C313" s="56"/>
      <c r="D313" s="118"/>
      <c r="E313" s="56"/>
      <c r="F313" s="56"/>
      <c r="G313" s="56"/>
      <c r="H313" s="56"/>
      <c r="I313" s="56"/>
      <c r="J313" s="56"/>
      <c r="K313" s="56"/>
      <c r="L313" s="56"/>
    </row>
    <row r="314" spans="2:12" x14ac:dyDescent="0.35">
      <c r="B314" s="74"/>
      <c r="C314" s="56"/>
      <c r="D314" s="118"/>
      <c r="E314" s="56"/>
      <c r="F314" s="56"/>
      <c r="G314" s="56"/>
      <c r="H314" s="56"/>
      <c r="I314" s="56"/>
      <c r="J314" s="56"/>
      <c r="K314" s="56"/>
      <c r="L314" s="56"/>
    </row>
    <row r="315" spans="2:12" x14ac:dyDescent="0.35">
      <c r="B315" s="74"/>
      <c r="C315" s="56"/>
      <c r="D315" s="118"/>
      <c r="E315" s="56"/>
      <c r="F315" s="56"/>
      <c r="G315" s="56"/>
      <c r="H315" s="56"/>
      <c r="I315" s="56"/>
      <c r="J315" s="56"/>
      <c r="K315" s="56"/>
      <c r="L315" s="56"/>
    </row>
    <row r="316" spans="2:12" x14ac:dyDescent="0.35">
      <c r="B316" s="74"/>
      <c r="C316" s="56"/>
      <c r="D316" s="118"/>
      <c r="E316" s="56"/>
      <c r="F316" s="56"/>
      <c r="G316" s="56"/>
      <c r="H316" s="56"/>
      <c r="I316" s="56"/>
      <c r="J316" s="56"/>
      <c r="K316" s="56"/>
      <c r="L316" s="56"/>
    </row>
    <row r="317" spans="2:12" x14ac:dyDescent="0.35">
      <c r="B317" s="74"/>
      <c r="C317" s="56"/>
      <c r="D317" s="118"/>
      <c r="E317" s="56"/>
      <c r="F317" s="56"/>
      <c r="G317" s="56"/>
      <c r="H317" s="56"/>
      <c r="I317" s="56"/>
      <c r="J317" s="56"/>
      <c r="K317" s="56"/>
      <c r="L317" s="56"/>
    </row>
    <row r="318" spans="2:12" x14ac:dyDescent="0.35">
      <c r="B318" s="74"/>
      <c r="C318" s="56"/>
      <c r="D318" s="118"/>
      <c r="E318" s="56"/>
      <c r="F318" s="56"/>
      <c r="G318" s="56"/>
      <c r="H318" s="56"/>
      <c r="I318" s="56"/>
      <c r="J318" s="56"/>
      <c r="K318" s="56"/>
      <c r="L318" s="56"/>
    </row>
    <row r="319" spans="2:12" x14ac:dyDescent="0.35">
      <c r="B319" s="74"/>
      <c r="C319" s="56"/>
      <c r="D319" s="118"/>
      <c r="E319" s="56"/>
      <c r="F319" s="56"/>
      <c r="G319" s="56"/>
      <c r="H319" s="56"/>
      <c r="I319" s="56"/>
      <c r="J319" s="56"/>
      <c r="K319" s="56"/>
      <c r="L319" s="56"/>
    </row>
    <row r="320" spans="2:12" x14ac:dyDescent="0.35">
      <c r="B320" s="74"/>
      <c r="C320" s="56"/>
      <c r="D320" s="118"/>
      <c r="E320" s="56"/>
      <c r="F320" s="56"/>
      <c r="G320" s="56"/>
      <c r="H320" s="56"/>
      <c r="I320" s="56"/>
      <c r="J320" s="56"/>
      <c r="K320" s="56"/>
      <c r="L320" s="56"/>
    </row>
    <row r="321" spans="2:12" x14ac:dyDescent="0.35">
      <c r="B321" s="74"/>
      <c r="C321" s="56"/>
      <c r="D321" s="118"/>
      <c r="E321" s="56"/>
      <c r="F321" s="56"/>
      <c r="G321" s="56"/>
      <c r="H321" s="56"/>
      <c r="I321" s="56"/>
      <c r="J321" s="56"/>
      <c r="K321" s="56"/>
      <c r="L321" s="56"/>
    </row>
    <row r="322" spans="2:12" x14ac:dyDescent="0.35">
      <c r="B322" s="74"/>
      <c r="C322" s="56"/>
      <c r="D322" s="118"/>
      <c r="E322" s="56"/>
      <c r="F322" s="56"/>
      <c r="G322" s="56"/>
      <c r="H322" s="56"/>
      <c r="I322" s="56"/>
      <c r="J322" s="56"/>
      <c r="K322" s="56"/>
      <c r="L322" s="56"/>
    </row>
    <row r="323" spans="2:12" x14ac:dyDescent="0.35">
      <c r="B323" s="74"/>
      <c r="C323" s="56"/>
      <c r="D323" s="118"/>
      <c r="E323" s="56"/>
      <c r="F323" s="56"/>
      <c r="G323" s="56"/>
      <c r="H323" s="56"/>
      <c r="I323" s="56"/>
      <c r="J323" s="56"/>
      <c r="K323" s="56"/>
      <c r="L323" s="56"/>
    </row>
    <row r="324" spans="2:12" x14ac:dyDescent="0.35">
      <c r="B324" s="74"/>
      <c r="C324" s="56"/>
      <c r="D324" s="118"/>
      <c r="E324" s="56"/>
      <c r="F324" s="56"/>
      <c r="G324" s="56"/>
      <c r="H324" s="56"/>
      <c r="I324" s="56"/>
      <c r="J324" s="56"/>
      <c r="K324" s="56"/>
      <c r="L324" s="56"/>
    </row>
    <row r="325" spans="2:12" x14ac:dyDescent="0.35">
      <c r="B325" s="74"/>
      <c r="C325" s="56"/>
      <c r="D325" s="118"/>
      <c r="E325" s="56"/>
      <c r="F325" s="56"/>
      <c r="G325" s="56"/>
      <c r="H325" s="56"/>
      <c r="I325" s="56"/>
      <c r="J325" s="56"/>
      <c r="K325" s="56"/>
      <c r="L325" s="56"/>
    </row>
    <row r="326" spans="2:12" x14ac:dyDescent="0.35">
      <c r="B326" s="74"/>
      <c r="C326" s="56"/>
      <c r="D326" s="118"/>
      <c r="E326" s="56"/>
      <c r="F326" s="56"/>
      <c r="G326" s="56"/>
      <c r="H326" s="56"/>
      <c r="I326" s="56"/>
      <c r="J326" s="56"/>
      <c r="K326" s="56"/>
      <c r="L326" s="56"/>
    </row>
    <row r="327" spans="2:12" x14ac:dyDescent="0.35">
      <c r="B327" s="74"/>
      <c r="C327" s="56"/>
      <c r="D327" s="118"/>
      <c r="E327" s="56"/>
      <c r="F327" s="56"/>
      <c r="G327" s="56"/>
      <c r="H327" s="56"/>
      <c r="I327" s="56"/>
      <c r="J327" s="56"/>
      <c r="K327" s="56"/>
      <c r="L327" s="56"/>
    </row>
    <row r="328" spans="2:12" x14ac:dyDescent="0.35">
      <c r="B328" s="74"/>
      <c r="C328" s="56"/>
      <c r="D328" s="118"/>
      <c r="E328" s="56"/>
      <c r="F328" s="56"/>
      <c r="G328" s="56"/>
      <c r="H328" s="56"/>
      <c r="I328" s="56"/>
      <c r="J328" s="56"/>
      <c r="K328" s="56"/>
      <c r="L328" s="56"/>
    </row>
    <row r="329" spans="2:12" x14ac:dyDescent="0.35">
      <c r="B329" s="74"/>
      <c r="C329" s="56"/>
      <c r="D329" s="118"/>
      <c r="E329" s="56"/>
      <c r="F329" s="56"/>
      <c r="G329" s="56"/>
      <c r="H329" s="56"/>
      <c r="I329" s="56"/>
      <c r="J329" s="56"/>
      <c r="K329" s="56"/>
      <c r="L329" s="56"/>
    </row>
    <row r="330" spans="2:12" x14ac:dyDescent="0.35">
      <c r="B330" s="74"/>
      <c r="C330" s="56"/>
      <c r="D330" s="118"/>
      <c r="E330" s="56"/>
      <c r="F330" s="56"/>
      <c r="G330" s="56"/>
      <c r="H330" s="56"/>
      <c r="I330" s="56"/>
      <c r="J330" s="56"/>
      <c r="K330" s="56"/>
      <c r="L330" s="56"/>
    </row>
    <row r="331" spans="2:12" x14ac:dyDescent="0.35">
      <c r="B331" s="74"/>
      <c r="C331" s="56"/>
      <c r="D331" s="118"/>
      <c r="E331" s="56"/>
      <c r="F331" s="56"/>
      <c r="G331" s="56"/>
      <c r="H331" s="56"/>
      <c r="I331" s="56"/>
      <c r="J331" s="56"/>
      <c r="K331" s="56"/>
      <c r="L331" s="56"/>
    </row>
    <row r="332" spans="2:12" x14ac:dyDescent="0.35">
      <c r="B332" s="74"/>
      <c r="C332" s="56"/>
      <c r="D332" s="118"/>
      <c r="E332" s="56"/>
      <c r="F332" s="56"/>
      <c r="G332" s="56"/>
      <c r="H332" s="56"/>
      <c r="I332" s="56"/>
      <c r="J332" s="56"/>
      <c r="K332" s="56"/>
      <c r="L332" s="56"/>
    </row>
    <row r="333" spans="2:12" x14ac:dyDescent="0.35">
      <c r="B333" s="74"/>
      <c r="C333" s="56"/>
      <c r="D333" s="118"/>
      <c r="E333" s="56"/>
      <c r="F333" s="56"/>
      <c r="G333" s="56"/>
      <c r="H333" s="56"/>
      <c r="I333" s="56"/>
      <c r="J333" s="56"/>
      <c r="K333" s="56"/>
      <c r="L333" s="56"/>
    </row>
    <row r="334" spans="2:12" x14ac:dyDescent="0.35">
      <c r="B334" s="74"/>
      <c r="C334" s="56"/>
      <c r="D334" s="118"/>
      <c r="E334" s="56"/>
      <c r="F334" s="56"/>
      <c r="G334" s="56"/>
      <c r="H334" s="56"/>
      <c r="I334" s="56"/>
      <c r="J334" s="56"/>
      <c r="K334" s="56"/>
      <c r="L334" s="56"/>
    </row>
    <row r="335" spans="2:12" x14ac:dyDescent="0.35">
      <c r="B335" s="74"/>
      <c r="C335" s="56"/>
      <c r="D335" s="118"/>
      <c r="E335" s="56"/>
      <c r="F335" s="56"/>
      <c r="G335" s="56"/>
      <c r="H335" s="56"/>
      <c r="I335" s="56"/>
      <c r="J335" s="56"/>
      <c r="K335" s="56"/>
      <c r="L335" s="56"/>
    </row>
    <row r="336" spans="2:12" x14ac:dyDescent="0.35">
      <c r="B336" s="74"/>
      <c r="C336" s="56"/>
      <c r="D336" s="118"/>
      <c r="E336" s="56"/>
      <c r="F336" s="56"/>
      <c r="G336" s="56"/>
      <c r="H336" s="56"/>
      <c r="I336" s="56"/>
      <c r="J336" s="56"/>
      <c r="K336" s="56"/>
      <c r="L336" s="56"/>
    </row>
    <row r="337" spans="2:12" x14ac:dyDescent="0.35">
      <c r="B337" s="74"/>
      <c r="C337" s="56"/>
      <c r="D337" s="118"/>
      <c r="E337" s="56"/>
      <c r="F337" s="56"/>
      <c r="G337" s="56"/>
      <c r="H337" s="56"/>
      <c r="I337" s="56"/>
      <c r="J337" s="56"/>
      <c r="K337" s="56"/>
      <c r="L337" s="56"/>
    </row>
    <row r="338" spans="2:12" x14ac:dyDescent="0.35">
      <c r="B338" s="74"/>
      <c r="C338" s="56"/>
      <c r="D338" s="118"/>
      <c r="E338" s="56"/>
      <c r="F338" s="56"/>
      <c r="G338" s="56"/>
      <c r="H338" s="56"/>
      <c r="I338" s="56"/>
      <c r="J338" s="56"/>
      <c r="K338" s="56"/>
      <c r="L338" s="56"/>
    </row>
    <row r="339" spans="2:12" x14ac:dyDescent="0.35">
      <c r="B339" s="74"/>
      <c r="C339" s="56"/>
      <c r="D339" s="118"/>
      <c r="E339" s="56"/>
      <c r="F339" s="56"/>
      <c r="G339" s="56"/>
      <c r="H339" s="56"/>
      <c r="I339" s="56"/>
      <c r="J339" s="56"/>
      <c r="K339" s="56"/>
      <c r="L339" s="56"/>
    </row>
    <row r="340" spans="2:12" x14ac:dyDescent="0.35">
      <c r="B340" s="74"/>
      <c r="C340" s="56"/>
      <c r="D340" s="118"/>
      <c r="E340" s="56"/>
      <c r="F340" s="56"/>
      <c r="G340" s="56"/>
      <c r="H340" s="56"/>
      <c r="I340" s="56"/>
      <c r="J340" s="56"/>
      <c r="K340" s="56"/>
      <c r="L340" s="56"/>
    </row>
    <row r="341" spans="2:12" x14ac:dyDescent="0.35">
      <c r="B341" s="74"/>
      <c r="C341" s="56"/>
      <c r="D341" s="118"/>
      <c r="E341" s="56"/>
      <c r="F341" s="56"/>
      <c r="G341" s="56"/>
      <c r="H341" s="56"/>
      <c r="I341" s="56"/>
      <c r="J341" s="56"/>
      <c r="K341" s="56"/>
      <c r="L341" s="56"/>
    </row>
    <row r="342" spans="2:12" x14ac:dyDescent="0.35">
      <c r="B342" s="74"/>
      <c r="C342" s="56"/>
      <c r="D342" s="118"/>
      <c r="E342" s="56"/>
      <c r="F342" s="56"/>
      <c r="G342" s="56"/>
      <c r="H342" s="56"/>
      <c r="I342" s="56"/>
      <c r="J342" s="56"/>
      <c r="K342" s="56"/>
      <c r="L342" s="56"/>
    </row>
    <row r="343" spans="2:12" x14ac:dyDescent="0.35">
      <c r="B343" s="74"/>
      <c r="C343" s="56"/>
      <c r="D343" s="118"/>
      <c r="E343" s="56"/>
      <c r="F343" s="56"/>
      <c r="G343" s="56"/>
      <c r="H343" s="56"/>
      <c r="I343" s="56"/>
      <c r="J343" s="56"/>
      <c r="K343" s="56"/>
      <c r="L343" s="56"/>
    </row>
    <row r="344" spans="2:12" x14ac:dyDescent="0.35">
      <c r="B344" s="74"/>
      <c r="C344" s="56"/>
      <c r="D344" s="118"/>
      <c r="E344" s="56"/>
      <c r="F344" s="56"/>
      <c r="G344" s="56"/>
      <c r="H344" s="56"/>
      <c r="I344" s="56"/>
      <c r="J344" s="56"/>
      <c r="K344" s="56"/>
      <c r="L344" s="56"/>
    </row>
    <row r="345" spans="2:12" x14ac:dyDescent="0.35">
      <c r="B345" s="74"/>
      <c r="C345" s="56"/>
      <c r="D345" s="118"/>
      <c r="E345" s="56"/>
      <c r="F345" s="56"/>
      <c r="G345" s="56"/>
      <c r="H345" s="56"/>
      <c r="I345" s="56"/>
      <c r="J345" s="56"/>
      <c r="K345" s="56"/>
      <c r="L345" s="56"/>
    </row>
    <row r="346" spans="2:12" x14ac:dyDescent="0.35">
      <c r="B346" s="74"/>
      <c r="C346" s="56"/>
      <c r="D346" s="118"/>
      <c r="E346" s="56"/>
      <c r="F346" s="56"/>
      <c r="G346" s="56"/>
      <c r="H346" s="56"/>
      <c r="I346" s="56"/>
      <c r="J346" s="56"/>
      <c r="K346" s="56"/>
      <c r="L346" s="56"/>
    </row>
    <row r="347" spans="2:12" x14ac:dyDescent="0.35">
      <c r="B347" s="74"/>
      <c r="C347" s="56"/>
      <c r="D347" s="118"/>
      <c r="E347" s="56"/>
      <c r="F347" s="56"/>
      <c r="G347" s="56"/>
      <c r="H347" s="56"/>
      <c r="I347" s="56"/>
      <c r="J347" s="56"/>
      <c r="K347" s="56"/>
      <c r="L347" s="56"/>
    </row>
    <row r="348" spans="2:12" x14ac:dyDescent="0.35">
      <c r="B348" s="74"/>
      <c r="C348" s="56"/>
      <c r="D348" s="118"/>
      <c r="E348" s="56"/>
      <c r="F348" s="56"/>
      <c r="G348" s="56"/>
      <c r="H348" s="56"/>
      <c r="I348" s="56"/>
      <c r="J348" s="56"/>
      <c r="K348" s="56"/>
      <c r="L348" s="56"/>
    </row>
    <row r="349" spans="2:12" x14ac:dyDescent="0.35">
      <c r="B349" s="74"/>
      <c r="C349" s="56"/>
      <c r="D349" s="118"/>
      <c r="E349" s="56"/>
      <c r="F349" s="56"/>
      <c r="G349" s="56"/>
      <c r="H349" s="56"/>
      <c r="I349" s="56"/>
      <c r="J349" s="56"/>
      <c r="K349" s="56"/>
      <c r="L349" s="56"/>
    </row>
    <row r="350" spans="2:12" x14ac:dyDescent="0.35">
      <c r="B350" s="74"/>
      <c r="C350" s="56"/>
      <c r="D350" s="118"/>
      <c r="E350" s="56"/>
      <c r="F350" s="56"/>
      <c r="G350" s="56"/>
      <c r="H350" s="56"/>
      <c r="I350" s="56"/>
      <c r="J350" s="56"/>
      <c r="K350" s="56"/>
      <c r="L350" s="56"/>
    </row>
    <row r="351" spans="2:12" x14ac:dyDescent="0.35">
      <c r="B351" s="74"/>
      <c r="C351" s="56"/>
      <c r="D351" s="118"/>
      <c r="E351" s="56"/>
      <c r="F351" s="56"/>
      <c r="G351" s="56"/>
      <c r="H351" s="56"/>
      <c r="I351" s="56"/>
      <c r="J351" s="56"/>
      <c r="K351" s="56"/>
      <c r="L351" s="56"/>
    </row>
    <row r="352" spans="2:12" x14ac:dyDescent="0.35">
      <c r="B352" s="74"/>
      <c r="C352" s="56"/>
      <c r="D352" s="118"/>
      <c r="E352" s="56"/>
      <c r="F352" s="56"/>
      <c r="G352" s="56"/>
      <c r="H352" s="56"/>
      <c r="I352" s="56"/>
      <c r="J352" s="56"/>
      <c r="K352" s="56"/>
      <c r="L352" s="56"/>
    </row>
    <row r="353" spans="2:12" x14ac:dyDescent="0.35">
      <c r="B353" s="74"/>
      <c r="C353" s="56"/>
      <c r="D353" s="118"/>
      <c r="E353" s="56"/>
      <c r="F353" s="56"/>
      <c r="G353" s="56"/>
      <c r="H353" s="56"/>
      <c r="I353" s="56"/>
      <c r="J353" s="56"/>
      <c r="K353" s="56"/>
      <c r="L353" s="56"/>
    </row>
    <row r="354" spans="2:12" x14ac:dyDescent="0.35">
      <c r="B354" s="74"/>
      <c r="C354" s="56"/>
      <c r="D354" s="118"/>
      <c r="E354" s="56"/>
      <c r="F354" s="56"/>
      <c r="G354" s="56"/>
      <c r="H354" s="56"/>
      <c r="I354" s="56"/>
      <c r="J354" s="56"/>
      <c r="K354" s="56"/>
      <c r="L354" s="56"/>
    </row>
    <row r="355" spans="2:12" x14ac:dyDescent="0.35">
      <c r="B355" s="74"/>
      <c r="C355" s="56"/>
      <c r="D355" s="118"/>
      <c r="E355" s="56"/>
      <c r="F355" s="56"/>
      <c r="G355" s="56"/>
      <c r="H355" s="56"/>
      <c r="I355" s="56"/>
      <c r="J355" s="56"/>
      <c r="K355" s="56"/>
      <c r="L355" s="56"/>
    </row>
    <row r="356" spans="2:12" x14ac:dyDescent="0.35">
      <c r="B356" s="74"/>
      <c r="C356" s="56"/>
      <c r="D356" s="118"/>
      <c r="E356" s="56"/>
      <c r="F356" s="56"/>
      <c r="G356" s="56"/>
      <c r="H356" s="56"/>
      <c r="I356" s="56"/>
      <c r="J356" s="56"/>
      <c r="K356" s="56"/>
      <c r="L356" s="56"/>
    </row>
    <row r="357" spans="2:12" x14ac:dyDescent="0.35">
      <c r="B357" s="74"/>
      <c r="C357" s="56"/>
      <c r="D357" s="118"/>
      <c r="E357" s="56"/>
      <c r="F357" s="56"/>
      <c r="G357" s="56"/>
      <c r="H357" s="56"/>
      <c r="I357" s="56"/>
      <c r="J357" s="56"/>
      <c r="K357" s="56"/>
      <c r="L357" s="56"/>
    </row>
    <row r="358" spans="2:12" x14ac:dyDescent="0.35">
      <c r="B358" s="74"/>
      <c r="C358" s="56"/>
      <c r="D358" s="118"/>
      <c r="E358" s="56"/>
      <c r="F358" s="56"/>
      <c r="G358" s="56"/>
      <c r="H358" s="56"/>
      <c r="I358" s="56"/>
      <c r="J358" s="56"/>
      <c r="K358" s="56"/>
      <c r="L358" s="56"/>
    </row>
    <row r="359" spans="2:12" x14ac:dyDescent="0.35">
      <c r="B359" s="74"/>
      <c r="C359" s="56"/>
      <c r="D359" s="118"/>
      <c r="E359" s="56"/>
      <c r="F359" s="56"/>
      <c r="G359" s="56"/>
      <c r="H359" s="56"/>
      <c r="I359" s="56"/>
      <c r="J359" s="56"/>
      <c r="K359" s="56"/>
      <c r="L359" s="56"/>
    </row>
    <row r="360" spans="2:12" x14ac:dyDescent="0.35">
      <c r="B360" s="74"/>
      <c r="C360" s="56"/>
      <c r="D360" s="118"/>
      <c r="E360" s="56"/>
      <c r="F360" s="56"/>
      <c r="G360" s="56"/>
      <c r="H360" s="56"/>
      <c r="I360" s="56"/>
      <c r="J360" s="56"/>
      <c r="K360" s="56"/>
      <c r="L360" s="56"/>
    </row>
    <row r="361" spans="2:12" x14ac:dyDescent="0.35">
      <c r="B361" s="74"/>
      <c r="C361" s="56"/>
      <c r="D361" s="118"/>
      <c r="E361" s="56"/>
      <c r="F361" s="56"/>
      <c r="G361" s="56"/>
      <c r="H361" s="56"/>
      <c r="I361" s="56"/>
      <c r="J361" s="56"/>
      <c r="K361" s="56"/>
      <c r="L361" s="56"/>
    </row>
    <row r="362" spans="2:12" x14ac:dyDescent="0.35">
      <c r="B362" s="74"/>
      <c r="C362" s="56"/>
      <c r="D362" s="118"/>
      <c r="E362" s="56"/>
      <c r="F362" s="56"/>
      <c r="G362" s="56"/>
      <c r="H362" s="56"/>
      <c r="I362" s="56"/>
      <c r="J362" s="56"/>
      <c r="K362" s="56"/>
      <c r="L362" s="56"/>
    </row>
    <row r="363" spans="2:12" x14ac:dyDescent="0.35">
      <c r="B363" s="74"/>
      <c r="C363" s="56"/>
      <c r="D363" s="118"/>
      <c r="E363" s="56"/>
      <c r="F363" s="56"/>
      <c r="G363" s="56"/>
      <c r="H363" s="56"/>
      <c r="I363" s="56"/>
      <c r="J363" s="56"/>
      <c r="K363" s="56"/>
      <c r="L363" s="56"/>
    </row>
    <row r="364" spans="2:12" x14ac:dyDescent="0.35">
      <c r="B364" s="74"/>
      <c r="C364" s="56"/>
      <c r="D364" s="118"/>
      <c r="E364" s="56"/>
      <c r="F364" s="56"/>
      <c r="G364" s="56"/>
      <c r="H364" s="56"/>
      <c r="I364" s="56"/>
      <c r="J364" s="56"/>
      <c r="K364" s="56"/>
      <c r="L364" s="56"/>
    </row>
    <row r="365" spans="2:12" x14ac:dyDescent="0.35">
      <c r="B365" s="74"/>
      <c r="C365" s="56"/>
      <c r="D365" s="118"/>
      <c r="E365" s="56"/>
      <c r="F365" s="56"/>
      <c r="G365" s="56"/>
      <c r="H365" s="56"/>
      <c r="I365" s="56"/>
      <c r="J365" s="56"/>
      <c r="K365" s="56"/>
      <c r="L365" s="56"/>
    </row>
    <row r="366" spans="2:12" x14ac:dyDescent="0.35">
      <c r="B366" s="74"/>
      <c r="C366" s="56"/>
      <c r="D366" s="118"/>
      <c r="E366" s="56"/>
      <c r="F366" s="56"/>
      <c r="G366" s="56"/>
      <c r="H366" s="56"/>
      <c r="I366" s="56"/>
      <c r="J366" s="56"/>
      <c r="K366" s="56"/>
      <c r="L366" s="56"/>
    </row>
    <row r="367" spans="2:12" x14ac:dyDescent="0.35">
      <c r="B367" s="74"/>
      <c r="C367" s="56"/>
      <c r="D367" s="118"/>
      <c r="E367" s="56"/>
      <c r="F367" s="56"/>
      <c r="G367" s="56"/>
      <c r="H367" s="56"/>
      <c r="I367" s="56"/>
      <c r="J367" s="56"/>
      <c r="K367" s="56"/>
      <c r="L367" s="56"/>
    </row>
    <row r="368" spans="2:12" x14ac:dyDescent="0.35">
      <c r="B368" s="74"/>
      <c r="C368" s="56"/>
      <c r="D368" s="118"/>
      <c r="E368" s="56"/>
      <c r="F368" s="56"/>
      <c r="G368" s="56"/>
      <c r="H368" s="56"/>
      <c r="I368" s="56"/>
      <c r="J368" s="56"/>
      <c r="K368" s="56"/>
      <c r="L368" s="56"/>
    </row>
    <row r="369" spans="2:12" x14ac:dyDescent="0.35">
      <c r="B369" s="74"/>
      <c r="C369" s="56"/>
      <c r="D369" s="118"/>
      <c r="E369" s="56"/>
      <c r="F369" s="56"/>
      <c r="G369" s="56"/>
      <c r="H369" s="56"/>
      <c r="I369" s="56"/>
      <c r="J369" s="56"/>
      <c r="K369" s="56"/>
      <c r="L369" s="56"/>
    </row>
    <row r="370" spans="2:12" x14ac:dyDescent="0.35">
      <c r="B370" s="74"/>
      <c r="C370" s="56"/>
      <c r="D370" s="118"/>
      <c r="E370" s="56"/>
      <c r="F370" s="56"/>
      <c r="G370" s="56"/>
      <c r="H370" s="56"/>
      <c r="I370" s="56"/>
      <c r="J370" s="56"/>
      <c r="K370" s="56"/>
      <c r="L370" s="56"/>
    </row>
    <row r="371" spans="2:12" x14ac:dyDescent="0.35">
      <c r="B371" s="74"/>
      <c r="C371" s="56"/>
      <c r="D371" s="118"/>
      <c r="E371" s="56"/>
      <c r="F371" s="56"/>
      <c r="G371" s="56"/>
      <c r="H371" s="56"/>
      <c r="I371" s="56"/>
      <c r="J371" s="56"/>
      <c r="K371" s="56"/>
      <c r="L371" s="56"/>
    </row>
    <row r="372" spans="2:12" x14ac:dyDescent="0.35">
      <c r="B372" s="74"/>
      <c r="C372" s="56"/>
      <c r="D372" s="118"/>
      <c r="E372" s="56"/>
      <c r="F372" s="56"/>
      <c r="G372" s="56"/>
      <c r="H372" s="56"/>
      <c r="I372" s="56"/>
      <c r="J372" s="56"/>
      <c r="K372" s="56"/>
      <c r="L372" s="56"/>
    </row>
    <row r="373" spans="2:12" x14ac:dyDescent="0.35">
      <c r="B373" s="74"/>
      <c r="C373" s="56"/>
      <c r="D373" s="118"/>
      <c r="E373" s="56"/>
      <c r="F373" s="56"/>
      <c r="G373" s="56"/>
      <c r="H373" s="56"/>
      <c r="I373" s="56"/>
      <c r="J373" s="56"/>
      <c r="K373" s="56"/>
      <c r="L373" s="56"/>
    </row>
    <row r="374" spans="2:12" x14ac:dyDescent="0.35">
      <c r="B374" s="74"/>
      <c r="C374" s="56"/>
      <c r="D374" s="118"/>
      <c r="E374" s="56"/>
      <c r="F374" s="56"/>
      <c r="G374" s="56"/>
      <c r="H374" s="56"/>
      <c r="I374" s="56"/>
      <c r="J374" s="56"/>
      <c r="K374" s="56"/>
      <c r="L374" s="56"/>
    </row>
    <row r="375" spans="2:12" x14ac:dyDescent="0.35">
      <c r="B375" s="74"/>
      <c r="C375" s="56"/>
      <c r="D375" s="118"/>
      <c r="E375" s="56"/>
      <c r="F375" s="56"/>
      <c r="G375" s="56"/>
      <c r="H375" s="56"/>
      <c r="I375" s="56"/>
      <c r="J375" s="56"/>
      <c r="K375" s="56"/>
      <c r="L375" s="56"/>
    </row>
    <row r="376" spans="2:12" x14ac:dyDescent="0.35">
      <c r="B376" s="74"/>
      <c r="C376" s="56"/>
      <c r="D376" s="118"/>
      <c r="E376" s="56"/>
      <c r="F376" s="56"/>
      <c r="G376" s="56"/>
      <c r="H376" s="56"/>
      <c r="I376" s="56"/>
      <c r="J376" s="56"/>
      <c r="K376" s="56"/>
      <c r="L376" s="56"/>
    </row>
    <row r="377" spans="2:12" x14ac:dyDescent="0.35">
      <c r="B377" s="74"/>
      <c r="C377" s="56"/>
      <c r="D377" s="118"/>
      <c r="E377" s="56"/>
      <c r="F377" s="56"/>
      <c r="G377" s="56"/>
      <c r="H377" s="56"/>
      <c r="I377" s="56"/>
      <c r="J377" s="56"/>
      <c r="K377" s="56"/>
      <c r="L377" s="56"/>
    </row>
    <row r="378" spans="2:12" x14ac:dyDescent="0.35">
      <c r="B378" s="74"/>
      <c r="C378" s="56"/>
      <c r="D378" s="118"/>
      <c r="E378" s="56"/>
      <c r="F378" s="56"/>
      <c r="G378" s="56"/>
      <c r="H378" s="56"/>
      <c r="I378" s="56"/>
      <c r="J378" s="56"/>
      <c r="K378" s="56"/>
      <c r="L378" s="56"/>
    </row>
    <row r="379" spans="2:12" x14ac:dyDescent="0.35">
      <c r="B379" s="74"/>
      <c r="C379" s="56"/>
      <c r="D379" s="118"/>
      <c r="E379" s="56"/>
      <c r="F379" s="56"/>
      <c r="G379" s="56"/>
      <c r="H379" s="56"/>
      <c r="I379" s="56"/>
      <c r="J379" s="56"/>
      <c r="K379" s="56"/>
      <c r="L379" s="56"/>
    </row>
    <row r="380" spans="2:12" x14ac:dyDescent="0.35">
      <c r="B380" s="74"/>
      <c r="C380" s="56"/>
      <c r="D380" s="118"/>
      <c r="E380" s="56"/>
      <c r="F380" s="56"/>
      <c r="G380" s="56"/>
      <c r="H380" s="56"/>
      <c r="I380" s="56"/>
      <c r="J380" s="56"/>
      <c r="K380" s="56"/>
      <c r="L380" s="56"/>
    </row>
    <row r="381" spans="2:12" x14ac:dyDescent="0.35">
      <c r="B381" s="74"/>
      <c r="C381" s="56"/>
      <c r="D381" s="118"/>
      <c r="E381" s="56"/>
      <c r="F381" s="56"/>
      <c r="G381" s="56"/>
      <c r="H381" s="56"/>
      <c r="I381" s="56"/>
      <c r="J381" s="56"/>
      <c r="K381" s="56"/>
      <c r="L381" s="56"/>
    </row>
    <row r="382" spans="2:12" x14ac:dyDescent="0.35">
      <c r="B382" s="74"/>
      <c r="C382" s="56"/>
      <c r="D382" s="118"/>
      <c r="E382" s="56"/>
      <c r="F382" s="56"/>
      <c r="G382" s="56"/>
      <c r="H382" s="56"/>
      <c r="I382" s="56"/>
      <c r="J382" s="56"/>
      <c r="K382" s="56"/>
      <c r="L382" s="56"/>
    </row>
    <row r="383" spans="2:12" x14ac:dyDescent="0.35">
      <c r="B383" s="74"/>
      <c r="C383" s="56"/>
      <c r="D383" s="118"/>
      <c r="E383" s="56"/>
      <c r="F383" s="56"/>
      <c r="G383" s="56"/>
      <c r="H383" s="56"/>
      <c r="I383" s="56"/>
      <c r="J383" s="56"/>
      <c r="K383" s="56"/>
      <c r="L383" s="56"/>
    </row>
    <row r="384" spans="2:12" x14ac:dyDescent="0.35">
      <c r="B384" s="74"/>
      <c r="C384" s="56"/>
      <c r="D384" s="118"/>
      <c r="E384" s="56"/>
      <c r="F384" s="56"/>
      <c r="G384" s="56"/>
      <c r="H384" s="56"/>
      <c r="I384" s="56"/>
      <c r="J384" s="56"/>
      <c r="K384" s="56"/>
      <c r="L384" s="56"/>
    </row>
    <row r="385" spans="2:12" x14ac:dyDescent="0.35">
      <c r="B385" s="74"/>
      <c r="C385" s="56"/>
      <c r="D385" s="118"/>
      <c r="E385" s="56"/>
      <c r="F385" s="56"/>
      <c r="G385" s="56"/>
      <c r="H385" s="56"/>
      <c r="I385" s="56"/>
      <c r="J385" s="56"/>
      <c r="K385" s="56"/>
      <c r="L385" s="56"/>
    </row>
    <row r="386" spans="2:12" x14ac:dyDescent="0.35">
      <c r="B386" s="74"/>
      <c r="C386" s="56"/>
      <c r="D386" s="118"/>
      <c r="E386" s="56"/>
      <c r="F386" s="56"/>
      <c r="G386" s="56"/>
      <c r="H386" s="56"/>
      <c r="I386" s="56"/>
      <c r="J386" s="56"/>
      <c r="K386" s="56"/>
      <c r="L386" s="56"/>
    </row>
    <row r="387" spans="2:12" x14ac:dyDescent="0.35">
      <c r="B387" s="74"/>
      <c r="C387" s="56"/>
      <c r="D387" s="118"/>
      <c r="E387" s="56"/>
      <c r="F387" s="56"/>
      <c r="G387" s="56"/>
      <c r="H387" s="56"/>
      <c r="I387" s="56"/>
      <c r="J387" s="56"/>
      <c r="K387" s="56"/>
      <c r="L387" s="56"/>
    </row>
    <row r="388" spans="2:12" x14ac:dyDescent="0.35">
      <c r="B388" s="74"/>
      <c r="C388" s="56"/>
      <c r="D388" s="118"/>
      <c r="E388" s="56"/>
      <c r="F388" s="56"/>
      <c r="G388" s="56"/>
      <c r="H388" s="56"/>
      <c r="I388" s="56"/>
      <c r="J388" s="56"/>
      <c r="K388" s="56"/>
      <c r="L388" s="56"/>
    </row>
    <row r="389" spans="2:12" x14ac:dyDescent="0.35">
      <c r="B389" s="74"/>
      <c r="C389" s="56"/>
      <c r="D389" s="118"/>
      <c r="E389" s="56"/>
      <c r="F389" s="56"/>
      <c r="G389" s="56"/>
      <c r="H389" s="56"/>
      <c r="I389" s="56"/>
      <c r="J389" s="56"/>
      <c r="K389" s="56"/>
      <c r="L389" s="56"/>
    </row>
    <row r="390" spans="2:12" x14ac:dyDescent="0.35">
      <c r="B390" s="74"/>
      <c r="C390" s="56"/>
      <c r="D390" s="118"/>
      <c r="E390" s="56"/>
      <c r="F390" s="56"/>
      <c r="G390" s="56"/>
      <c r="H390" s="56"/>
      <c r="I390" s="56"/>
      <c r="J390" s="56"/>
      <c r="K390" s="56"/>
      <c r="L390" s="56"/>
    </row>
    <row r="391" spans="2:12" x14ac:dyDescent="0.35">
      <c r="B391" s="74"/>
      <c r="C391" s="56"/>
      <c r="D391" s="118"/>
      <c r="E391" s="56"/>
      <c r="F391" s="56"/>
      <c r="G391" s="56"/>
      <c r="H391" s="56"/>
      <c r="I391" s="56"/>
      <c r="J391" s="56"/>
      <c r="K391" s="56"/>
      <c r="L391" s="56"/>
    </row>
    <row r="392" spans="2:12" x14ac:dyDescent="0.35">
      <c r="B392" s="74"/>
      <c r="C392" s="56"/>
      <c r="D392" s="118"/>
      <c r="E392" s="56"/>
      <c r="F392" s="56"/>
      <c r="G392" s="56"/>
      <c r="H392" s="56"/>
      <c r="I392" s="56"/>
      <c r="J392" s="56"/>
      <c r="K392" s="56"/>
      <c r="L392" s="56"/>
    </row>
    <row r="393" spans="2:12" x14ac:dyDescent="0.35">
      <c r="B393" s="74"/>
      <c r="C393" s="56"/>
      <c r="D393" s="118"/>
      <c r="E393" s="56"/>
      <c r="F393" s="56"/>
      <c r="G393" s="56"/>
      <c r="H393" s="56"/>
      <c r="I393" s="56"/>
      <c r="J393" s="56"/>
      <c r="K393" s="56"/>
      <c r="L393" s="56"/>
    </row>
    <row r="394" spans="2:12" x14ac:dyDescent="0.35">
      <c r="B394" s="74"/>
      <c r="C394" s="56"/>
      <c r="D394" s="118"/>
      <c r="E394" s="56"/>
      <c r="F394" s="56"/>
      <c r="G394" s="56"/>
      <c r="H394" s="56"/>
      <c r="I394" s="56"/>
      <c r="J394" s="56"/>
      <c r="K394" s="56"/>
      <c r="L394" s="56"/>
    </row>
    <row r="395" spans="2:12" x14ac:dyDescent="0.35">
      <c r="B395" s="74"/>
      <c r="C395" s="56"/>
      <c r="D395" s="118"/>
      <c r="E395" s="56"/>
      <c r="F395" s="56"/>
      <c r="G395" s="56"/>
      <c r="H395" s="56"/>
      <c r="I395" s="56"/>
      <c r="J395" s="56"/>
      <c r="K395" s="56"/>
      <c r="L395" s="56"/>
    </row>
    <row r="396" spans="2:12" x14ac:dyDescent="0.35">
      <c r="B396" s="74"/>
      <c r="C396" s="56"/>
      <c r="D396" s="118"/>
      <c r="E396" s="56"/>
      <c r="F396" s="56"/>
      <c r="G396" s="56"/>
      <c r="H396" s="56"/>
      <c r="I396" s="56"/>
      <c r="J396" s="56"/>
      <c r="K396" s="56"/>
      <c r="L396" s="56"/>
    </row>
    <row r="397" spans="2:12" x14ac:dyDescent="0.35">
      <c r="B397" s="74"/>
      <c r="C397" s="56"/>
      <c r="D397" s="118"/>
      <c r="E397" s="56"/>
      <c r="F397" s="56"/>
      <c r="G397" s="56"/>
      <c r="H397" s="56"/>
      <c r="I397" s="56"/>
      <c r="J397" s="56"/>
      <c r="K397" s="56"/>
      <c r="L397" s="56"/>
    </row>
    <row r="398" spans="2:12" x14ac:dyDescent="0.35">
      <c r="B398" s="74"/>
      <c r="C398" s="56"/>
      <c r="D398" s="118"/>
      <c r="E398" s="56"/>
      <c r="F398" s="56"/>
      <c r="G398" s="56"/>
      <c r="H398" s="56"/>
      <c r="I398" s="56"/>
      <c r="J398" s="56"/>
      <c r="K398" s="56"/>
      <c r="L398" s="56"/>
    </row>
    <row r="399" spans="2:12" x14ac:dyDescent="0.35">
      <c r="B399" s="74"/>
      <c r="C399" s="56"/>
      <c r="D399" s="118"/>
      <c r="E399" s="56"/>
      <c r="F399" s="56"/>
      <c r="G399" s="56"/>
      <c r="H399" s="56"/>
      <c r="I399" s="56"/>
      <c r="J399" s="56"/>
      <c r="K399" s="56"/>
      <c r="L399" s="56"/>
    </row>
    <row r="400" spans="2:12" x14ac:dyDescent="0.35">
      <c r="B400" s="74"/>
      <c r="C400" s="56"/>
      <c r="D400" s="118"/>
      <c r="E400" s="56"/>
      <c r="F400" s="56"/>
      <c r="G400" s="56"/>
      <c r="H400" s="56"/>
      <c r="I400" s="56"/>
      <c r="J400" s="56"/>
      <c r="K400" s="56"/>
      <c r="L400" s="56"/>
    </row>
    <row r="401" spans="2:12" x14ac:dyDescent="0.35">
      <c r="B401" s="74"/>
      <c r="C401" s="56"/>
      <c r="D401" s="118"/>
      <c r="E401" s="56"/>
      <c r="F401" s="56"/>
      <c r="G401" s="56"/>
      <c r="H401" s="56"/>
      <c r="I401" s="56"/>
      <c r="J401" s="56"/>
      <c r="K401" s="56"/>
      <c r="L401" s="56"/>
    </row>
    <row r="402" spans="2:12" x14ac:dyDescent="0.35">
      <c r="B402" s="74"/>
      <c r="C402" s="56"/>
      <c r="D402" s="118"/>
      <c r="E402" s="56"/>
      <c r="F402" s="56"/>
      <c r="G402" s="56"/>
      <c r="H402" s="56"/>
      <c r="I402" s="56"/>
      <c r="J402" s="56"/>
      <c r="K402" s="56"/>
      <c r="L402" s="56"/>
    </row>
    <row r="403" spans="2:12" x14ac:dyDescent="0.35">
      <c r="B403" s="74"/>
      <c r="C403" s="56"/>
      <c r="D403" s="118"/>
      <c r="E403" s="56"/>
      <c r="F403" s="56"/>
      <c r="G403" s="56"/>
      <c r="H403" s="56"/>
      <c r="I403" s="56"/>
      <c r="J403" s="56"/>
      <c r="K403" s="56"/>
      <c r="L403" s="56"/>
    </row>
    <row r="404" spans="2:12" x14ac:dyDescent="0.35">
      <c r="B404" s="74"/>
      <c r="C404" s="56"/>
      <c r="D404" s="118"/>
      <c r="E404" s="56"/>
      <c r="F404" s="56"/>
      <c r="G404" s="56"/>
      <c r="H404" s="56"/>
      <c r="I404" s="56"/>
      <c r="J404" s="56"/>
      <c r="K404" s="56"/>
      <c r="L404" s="56"/>
    </row>
    <row r="405" spans="2:12" x14ac:dyDescent="0.35">
      <c r="B405" s="74"/>
      <c r="C405" s="56"/>
      <c r="D405" s="118"/>
      <c r="E405" s="56"/>
      <c r="F405" s="56"/>
      <c r="G405" s="56"/>
      <c r="H405" s="56"/>
      <c r="I405" s="56"/>
      <c r="J405" s="56"/>
      <c r="K405" s="56"/>
      <c r="L405" s="56"/>
    </row>
    <row r="406" spans="2:12" x14ac:dyDescent="0.35">
      <c r="B406" s="74"/>
      <c r="C406" s="56"/>
      <c r="D406" s="118"/>
      <c r="E406" s="56"/>
      <c r="F406" s="56"/>
      <c r="G406" s="56"/>
      <c r="H406" s="56"/>
      <c r="I406" s="56"/>
      <c r="J406" s="56"/>
      <c r="K406" s="56"/>
      <c r="L406" s="56"/>
    </row>
    <row r="407" spans="2:12" x14ac:dyDescent="0.35">
      <c r="B407" s="74"/>
      <c r="C407" s="56"/>
      <c r="D407" s="118"/>
      <c r="E407" s="56"/>
      <c r="F407" s="56"/>
      <c r="G407" s="56"/>
      <c r="H407" s="56"/>
      <c r="I407" s="56"/>
      <c r="J407" s="56"/>
      <c r="K407" s="56"/>
      <c r="L407" s="56"/>
    </row>
    <row r="408" spans="2:12" x14ac:dyDescent="0.35">
      <c r="B408" s="74"/>
      <c r="C408" s="56"/>
      <c r="D408" s="118"/>
      <c r="E408" s="56"/>
      <c r="F408" s="56"/>
      <c r="G408" s="56"/>
      <c r="H408" s="56"/>
      <c r="I408" s="56"/>
      <c r="J408" s="56"/>
      <c r="K408" s="56"/>
      <c r="L408" s="56"/>
    </row>
    <row r="409" spans="2:12" x14ac:dyDescent="0.35">
      <c r="B409" s="74"/>
      <c r="C409" s="56"/>
      <c r="D409" s="118"/>
      <c r="E409" s="56"/>
      <c r="F409" s="56"/>
      <c r="G409" s="56"/>
      <c r="H409" s="56"/>
      <c r="I409" s="56"/>
      <c r="J409" s="56"/>
      <c r="K409" s="56"/>
      <c r="L409" s="56"/>
    </row>
    <row r="410" spans="2:12" x14ac:dyDescent="0.35">
      <c r="B410" s="74"/>
      <c r="C410" s="56"/>
      <c r="D410" s="118"/>
      <c r="E410" s="56"/>
      <c r="F410" s="56"/>
      <c r="G410" s="56"/>
      <c r="H410" s="56"/>
      <c r="I410" s="56"/>
      <c r="J410" s="56"/>
      <c r="K410" s="56"/>
      <c r="L410" s="56"/>
    </row>
    <row r="411" spans="2:12" x14ac:dyDescent="0.35">
      <c r="B411" s="74"/>
      <c r="C411" s="56"/>
      <c r="D411" s="118"/>
      <c r="E411" s="56"/>
      <c r="F411" s="56"/>
      <c r="G411" s="56"/>
      <c r="H411" s="56"/>
      <c r="I411" s="56"/>
      <c r="J411" s="56"/>
      <c r="K411" s="56"/>
      <c r="L411" s="56"/>
    </row>
    <row r="412" spans="2:12" x14ac:dyDescent="0.35">
      <c r="B412" s="74"/>
      <c r="C412" s="56"/>
      <c r="D412" s="118"/>
      <c r="E412" s="56"/>
      <c r="F412" s="56"/>
      <c r="G412" s="56"/>
      <c r="H412" s="56"/>
      <c r="I412" s="56"/>
      <c r="J412" s="56"/>
      <c r="K412" s="56"/>
      <c r="L412" s="56"/>
    </row>
    <row r="413" spans="2:12" x14ac:dyDescent="0.35">
      <c r="B413" s="74"/>
      <c r="C413" s="56"/>
      <c r="D413" s="118"/>
      <c r="E413" s="56"/>
      <c r="F413" s="56"/>
      <c r="G413" s="56"/>
      <c r="H413" s="56"/>
      <c r="I413" s="56"/>
      <c r="J413" s="56"/>
      <c r="K413" s="56"/>
      <c r="L413" s="56"/>
    </row>
    <row r="414" spans="2:12" x14ac:dyDescent="0.35">
      <c r="B414" s="74"/>
      <c r="C414" s="56"/>
      <c r="D414" s="118"/>
      <c r="E414" s="56"/>
      <c r="F414" s="56"/>
      <c r="G414" s="56"/>
      <c r="H414" s="56"/>
      <c r="I414" s="56"/>
      <c r="J414" s="56"/>
      <c r="K414" s="56"/>
      <c r="L414" s="56"/>
    </row>
    <row r="415" spans="2:12" x14ac:dyDescent="0.35">
      <c r="B415" s="74"/>
      <c r="C415" s="56"/>
      <c r="D415" s="118"/>
      <c r="E415" s="56"/>
      <c r="F415" s="56"/>
      <c r="G415" s="56"/>
      <c r="H415" s="56"/>
      <c r="I415" s="56"/>
      <c r="J415" s="56"/>
      <c r="K415" s="56"/>
      <c r="L415" s="56"/>
    </row>
    <row r="416" spans="2:12" x14ac:dyDescent="0.35">
      <c r="B416" s="74"/>
      <c r="C416" s="56"/>
      <c r="D416" s="118"/>
      <c r="E416" s="56"/>
      <c r="F416" s="56"/>
      <c r="G416" s="56"/>
      <c r="H416" s="56"/>
      <c r="I416" s="56"/>
      <c r="J416" s="56"/>
      <c r="K416" s="56"/>
      <c r="L416" s="56"/>
    </row>
    <row r="417" spans="2:12" x14ac:dyDescent="0.35">
      <c r="B417" s="74"/>
      <c r="C417" s="56"/>
      <c r="D417" s="118"/>
      <c r="E417" s="56"/>
      <c r="F417" s="56"/>
      <c r="G417" s="56"/>
      <c r="H417" s="56"/>
      <c r="I417" s="56"/>
      <c r="J417" s="56"/>
      <c r="K417" s="56"/>
      <c r="L417" s="56"/>
    </row>
    <row r="418" spans="2:12" x14ac:dyDescent="0.35">
      <c r="B418" s="74"/>
      <c r="C418" s="56"/>
      <c r="D418" s="118"/>
      <c r="E418" s="56"/>
      <c r="F418" s="56"/>
      <c r="G418" s="56"/>
      <c r="H418" s="56"/>
      <c r="I418" s="56"/>
      <c r="J418" s="56"/>
      <c r="K418" s="56"/>
      <c r="L418" s="56"/>
    </row>
    <row r="419" spans="2:12" x14ac:dyDescent="0.35">
      <c r="B419" s="74"/>
      <c r="C419" s="56"/>
      <c r="D419" s="118"/>
      <c r="E419" s="56"/>
      <c r="F419" s="56"/>
      <c r="G419" s="56"/>
      <c r="H419" s="56"/>
      <c r="I419" s="56"/>
      <c r="J419" s="56"/>
      <c r="K419" s="56"/>
      <c r="L419" s="56"/>
    </row>
    <row r="420" spans="2:12" x14ac:dyDescent="0.35">
      <c r="B420" s="74"/>
      <c r="C420" s="56"/>
      <c r="D420" s="118"/>
      <c r="E420" s="56"/>
      <c r="F420" s="56"/>
      <c r="G420" s="56"/>
      <c r="H420" s="56"/>
      <c r="I420" s="56"/>
      <c r="J420" s="56"/>
      <c r="K420" s="56"/>
      <c r="L420" s="56"/>
    </row>
    <row r="421" spans="2:12" x14ac:dyDescent="0.35">
      <c r="B421" s="74"/>
      <c r="C421" s="56"/>
      <c r="D421" s="118"/>
      <c r="E421" s="56"/>
      <c r="F421" s="56"/>
      <c r="G421" s="56"/>
      <c r="H421" s="56"/>
      <c r="I421" s="56"/>
      <c r="J421" s="56"/>
      <c r="K421" s="56"/>
      <c r="L421" s="56"/>
    </row>
    <row r="422" spans="2:12" x14ac:dyDescent="0.35">
      <c r="B422" s="74"/>
      <c r="C422" s="56"/>
      <c r="D422" s="118"/>
      <c r="E422" s="56"/>
      <c r="F422" s="56"/>
      <c r="G422" s="56"/>
      <c r="H422" s="56"/>
      <c r="I422" s="56"/>
      <c r="J422" s="56"/>
      <c r="K422" s="56"/>
      <c r="L422" s="56"/>
    </row>
    <row r="423" spans="2:12" x14ac:dyDescent="0.35">
      <c r="B423" s="74"/>
      <c r="C423" s="56"/>
      <c r="D423" s="118"/>
      <c r="E423" s="56"/>
      <c r="F423" s="56"/>
      <c r="G423" s="56"/>
      <c r="H423" s="56"/>
      <c r="I423" s="56"/>
      <c r="J423" s="56"/>
      <c r="K423" s="56"/>
      <c r="L423" s="56"/>
    </row>
    <row r="424" spans="2:12" x14ac:dyDescent="0.35">
      <c r="B424" s="74"/>
      <c r="C424" s="56"/>
      <c r="D424" s="118"/>
      <c r="E424" s="56"/>
      <c r="F424" s="56"/>
      <c r="G424" s="56"/>
      <c r="H424" s="56"/>
      <c r="I424" s="56"/>
      <c r="J424" s="56"/>
      <c r="K424" s="56"/>
      <c r="L424" s="56"/>
    </row>
    <row r="425" spans="2:12" x14ac:dyDescent="0.35">
      <c r="B425" s="74"/>
      <c r="C425" s="56"/>
      <c r="D425" s="118"/>
      <c r="E425" s="56"/>
      <c r="F425" s="56"/>
      <c r="G425" s="56"/>
      <c r="H425" s="56"/>
      <c r="I425" s="56"/>
      <c r="J425" s="56"/>
      <c r="K425" s="56"/>
      <c r="L425" s="56"/>
    </row>
    <row r="426" spans="2:12" x14ac:dyDescent="0.35">
      <c r="B426" s="74"/>
      <c r="C426" s="56"/>
      <c r="D426" s="118"/>
      <c r="E426" s="56"/>
      <c r="F426" s="56"/>
      <c r="G426" s="56"/>
      <c r="H426" s="56"/>
      <c r="I426" s="56"/>
      <c r="J426" s="56"/>
      <c r="K426" s="56"/>
      <c r="L426" s="56"/>
    </row>
    <row r="427" spans="2:12" x14ac:dyDescent="0.35">
      <c r="B427" s="74"/>
      <c r="C427" s="56"/>
      <c r="D427" s="118"/>
      <c r="E427" s="56"/>
      <c r="F427" s="56"/>
      <c r="G427" s="56"/>
      <c r="H427" s="56"/>
      <c r="I427" s="56"/>
      <c r="J427" s="56"/>
      <c r="K427" s="56"/>
      <c r="L427" s="56"/>
    </row>
    <row r="428" spans="2:12" x14ac:dyDescent="0.35">
      <c r="B428" s="74"/>
      <c r="C428" s="56"/>
      <c r="D428" s="118"/>
      <c r="E428" s="56"/>
      <c r="F428" s="56"/>
      <c r="G428" s="56"/>
      <c r="H428" s="56"/>
      <c r="I428" s="56"/>
      <c r="J428" s="56"/>
      <c r="K428" s="56"/>
      <c r="L428" s="56"/>
    </row>
    <row r="429" spans="2:12" x14ac:dyDescent="0.35">
      <c r="B429" s="74"/>
      <c r="C429" s="56"/>
      <c r="D429" s="118"/>
      <c r="E429" s="56"/>
      <c r="F429" s="56"/>
      <c r="G429" s="56"/>
      <c r="H429" s="56"/>
      <c r="I429" s="56"/>
      <c r="J429" s="56"/>
      <c r="K429" s="56"/>
      <c r="L429" s="56"/>
    </row>
    <row r="430" spans="2:12" x14ac:dyDescent="0.35">
      <c r="B430" s="74"/>
      <c r="C430" s="56"/>
      <c r="D430" s="118"/>
      <c r="E430" s="56"/>
      <c r="F430" s="56"/>
      <c r="G430" s="56"/>
      <c r="H430" s="56"/>
      <c r="I430" s="56"/>
      <c r="J430" s="56"/>
      <c r="K430" s="56"/>
      <c r="L430" s="56"/>
    </row>
    <row r="431" spans="2:12" x14ac:dyDescent="0.35">
      <c r="B431" s="74"/>
      <c r="C431" s="56"/>
      <c r="D431" s="118"/>
      <c r="E431" s="56"/>
      <c r="F431" s="56"/>
      <c r="G431" s="56"/>
      <c r="H431" s="56"/>
      <c r="I431" s="56"/>
      <c r="J431" s="56"/>
      <c r="K431" s="56"/>
      <c r="L431" s="56"/>
    </row>
    <row r="432" spans="2:12" x14ac:dyDescent="0.35">
      <c r="B432" s="74"/>
      <c r="C432" s="56"/>
      <c r="D432" s="118"/>
      <c r="E432" s="56"/>
      <c r="F432" s="56"/>
      <c r="G432" s="56"/>
      <c r="H432" s="56"/>
      <c r="I432" s="56"/>
      <c r="J432" s="56"/>
      <c r="K432" s="56"/>
      <c r="L432" s="56"/>
    </row>
    <row r="433" spans="2:12" x14ac:dyDescent="0.35">
      <c r="B433" s="74"/>
      <c r="C433" s="56"/>
      <c r="D433" s="118"/>
      <c r="E433" s="56"/>
      <c r="F433" s="56"/>
      <c r="G433" s="56"/>
      <c r="H433" s="56"/>
      <c r="I433" s="56"/>
      <c r="J433" s="56"/>
      <c r="K433" s="56"/>
      <c r="L433" s="56"/>
    </row>
    <row r="434" spans="2:12" x14ac:dyDescent="0.35">
      <c r="B434" s="74"/>
      <c r="C434" s="56"/>
      <c r="D434" s="118"/>
      <c r="E434" s="56"/>
      <c r="F434" s="56"/>
      <c r="G434" s="56"/>
      <c r="H434" s="56"/>
      <c r="I434" s="56"/>
      <c r="J434" s="56"/>
      <c r="K434" s="56"/>
      <c r="L434" s="56"/>
    </row>
    <row r="435" spans="2:12" x14ac:dyDescent="0.35">
      <c r="B435" s="74"/>
      <c r="C435" s="56"/>
      <c r="D435" s="118"/>
      <c r="E435" s="56"/>
      <c r="F435" s="56"/>
      <c r="G435" s="56"/>
      <c r="H435" s="56"/>
      <c r="I435" s="56"/>
      <c r="J435" s="56"/>
      <c r="K435" s="56"/>
      <c r="L435" s="56"/>
    </row>
    <row r="436" spans="2:12" x14ac:dyDescent="0.35">
      <c r="B436" s="74"/>
      <c r="C436" s="56"/>
      <c r="D436" s="118"/>
      <c r="E436" s="56"/>
      <c r="F436" s="56"/>
      <c r="G436" s="56"/>
      <c r="H436" s="56"/>
      <c r="I436" s="56"/>
      <c r="J436" s="56"/>
      <c r="K436" s="56"/>
      <c r="L436" s="56"/>
    </row>
    <row r="437" spans="2:12" x14ac:dyDescent="0.35">
      <c r="B437" s="74"/>
      <c r="C437" s="56"/>
      <c r="D437" s="118"/>
      <c r="E437" s="56"/>
      <c r="F437" s="56"/>
      <c r="G437" s="56"/>
      <c r="H437" s="56"/>
      <c r="I437" s="56"/>
      <c r="J437" s="56"/>
      <c r="K437" s="56"/>
      <c r="L437" s="56"/>
    </row>
    <row r="438" spans="2:12" x14ac:dyDescent="0.35">
      <c r="B438" s="74"/>
      <c r="C438" s="56"/>
      <c r="D438" s="118"/>
      <c r="E438" s="56"/>
      <c r="F438" s="56"/>
      <c r="G438" s="56"/>
      <c r="H438" s="56"/>
      <c r="I438" s="56"/>
      <c r="J438" s="56"/>
      <c r="K438" s="56"/>
      <c r="L438" s="56"/>
    </row>
    <row r="439" spans="2:12" x14ac:dyDescent="0.35">
      <c r="B439" s="74"/>
      <c r="C439" s="56"/>
      <c r="D439" s="118"/>
      <c r="E439" s="56"/>
      <c r="F439" s="56"/>
      <c r="G439" s="56"/>
      <c r="H439" s="56"/>
      <c r="I439" s="56"/>
      <c r="J439" s="56"/>
      <c r="K439" s="56"/>
      <c r="L439" s="56"/>
    </row>
    <row r="440" spans="2:12" x14ac:dyDescent="0.35">
      <c r="B440" s="74"/>
      <c r="C440" s="56"/>
      <c r="D440" s="118"/>
      <c r="E440" s="56"/>
      <c r="F440" s="56"/>
      <c r="G440" s="56"/>
      <c r="H440" s="56"/>
      <c r="I440" s="56"/>
      <c r="J440" s="56"/>
      <c r="K440" s="56"/>
      <c r="L440" s="56"/>
    </row>
    <row r="441" spans="2:12" x14ac:dyDescent="0.35">
      <c r="B441" s="74"/>
      <c r="C441" s="56"/>
      <c r="D441" s="118"/>
      <c r="E441" s="56"/>
      <c r="F441" s="56"/>
      <c r="G441" s="56"/>
      <c r="H441" s="56"/>
      <c r="I441" s="56"/>
      <c r="J441" s="56"/>
      <c r="K441" s="56"/>
      <c r="L441" s="56"/>
    </row>
    <row r="442" spans="2:12" x14ac:dyDescent="0.35">
      <c r="B442" s="74"/>
      <c r="C442" s="56"/>
      <c r="D442" s="118"/>
      <c r="E442" s="56"/>
      <c r="F442" s="56"/>
      <c r="G442" s="56"/>
      <c r="H442" s="56"/>
      <c r="I442" s="56"/>
      <c r="J442" s="56"/>
      <c r="K442" s="56"/>
      <c r="L442" s="56"/>
    </row>
    <row r="443" spans="2:12" x14ac:dyDescent="0.35">
      <c r="B443" s="74"/>
      <c r="C443" s="56"/>
      <c r="D443" s="118"/>
      <c r="E443" s="56"/>
      <c r="F443" s="56"/>
      <c r="G443" s="56"/>
      <c r="H443" s="56"/>
      <c r="I443" s="56"/>
      <c r="J443" s="56"/>
      <c r="K443" s="56"/>
      <c r="L443" s="56"/>
    </row>
    <row r="444" spans="2:12" x14ac:dyDescent="0.35">
      <c r="B444" s="74"/>
      <c r="C444" s="56"/>
      <c r="D444" s="118"/>
      <c r="E444" s="56"/>
      <c r="F444" s="56"/>
      <c r="G444" s="56"/>
      <c r="H444" s="56"/>
      <c r="I444" s="56"/>
      <c r="J444" s="56"/>
      <c r="K444" s="56"/>
      <c r="L444" s="56"/>
    </row>
    <row r="445" spans="2:12" x14ac:dyDescent="0.35">
      <c r="B445" s="74"/>
      <c r="C445" s="56"/>
      <c r="D445" s="118"/>
      <c r="E445" s="56"/>
      <c r="F445" s="56"/>
      <c r="G445" s="56"/>
      <c r="H445" s="56"/>
      <c r="I445" s="56"/>
      <c r="J445" s="56"/>
      <c r="K445" s="56"/>
      <c r="L445" s="56"/>
    </row>
    <row r="446" spans="2:12" x14ac:dyDescent="0.35">
      <c r="B446" s="74"/>
      <c r="C446" s="56"/>
      <c r="D446" s="118"/>
      <c r="E446" s="56"/>
      <c r="F446" s="56"/>
      <c r="G446" s="56"/>
      <c r="H446" s="56"/>
      <c r="I446" s="56"/>
      <c r="J446" s="56"/>
      <c r="K446" s="56"/>
      <c r="L446" s="56"/>
    </row>
    <row r="447" spans="2:12" x14ac:dyDescent="0.35">
      <c r="B447" s="74"/>
      <c r="C447" s="56"/>
      <c r="D447" s="118"/>
      <c r="E447" s="56"/>
      <c r="F447" s="56"/>
      <c r="G447" s="56"/>
      <c r="H447" s="56"/>
      <c r="I447" s="56"/>
      <c r="J447" s="56"/>
      <c r="K447" s="56"/>
      <c r="L447" s="56"/>
    </row>
    <row r="448" spans="2:12" x14ac:dyDescent="0.35">
      <c r="B448" s="74"/>
      <c r="C448" s="56"/>
      <c r="D448" s="118"/>
      <c r="E448" s="56"/>
      <c r="F448" s="56"/>
      <c r="G448" s="56"/>
      <c r="H448" s="56"/>
      <c r="I448" s="56"/>
      <c r="J448" s="56"/>
      <c r="K448" s="56"/>
      <c r="L448" s="56"/>
    </row>
    <row r="449" spans="2:12" x14ac:dyDescent="0.35">
      <c r="B449" s="74"/>
      <c r="C449" s="56"/>
      <c r="D449" s="118"/>
      <c r="E449" s="56"/>
      <c r="F449" s="56"/>
      <c r="G449" s="56"/>
      <c r="H449" s="56"/>
      <c r="I449" s="56"/>
      <c r="J449" s="56"/>
      <c r="K449" s="56"/>
      <c r="L449" s="56"/>
    </row>
    <row r="450" spans="2:12" x14ac:dyDescent="0.35">
      <c r="B450" s="74"/>
      <c r="C450" s="56"/>
      <c r="D450" s="118"/>
      <c r="E450" s="56"/>
      <c r="F450" s="56"/>
      <c r="G450" s="56"/>
      <c r="H450" s="56"/>
      <c r="I450" s="56"/>
      <c r="J450" s="56"/>
      <c r="K450" s="56"/>
      <c r="L450" s="56"/>
    </row>
    <row r="451" spans="2:12" x14ac:dyDescent="0.35">
      <c r="B451" s="74"/>
      <c r="C451" s="56"/>
      <c r="D451" s="118"/>
      <c r="E451" s="56"/>
      <c r="F451" s="56"/>
      <c r="G451" s="56"/>
      <c r="H451" s="56"/>
      <c r="I451" s="56"/>
      <c r="J451" s="56"/>
      <c r="K451" s="56"/>
      <c r="L451" s="56"/>
    </row>
    <row r="452" spans="2:12" x14ac:dyDescent="0.35">
      <c r="B452" s="74"/>
      <c r="C452" s="56"/>
      <c r="D452" s="118"/>
      <c r="E452" s="56"/>
      <c r="F452" s="56"/>
      <c r="G452" s="56"/>
      <c r="H452" s="56"/>
      <c r="I452" s="56"/>
      <c r="J452" s="56"/>
      <c r="K452" s="56"/>
      <c r="L452" s="56"/>
    </row>
    <row r="453" spans="2:12" x14ac:dyDescent="0.35">
      <c r="B453" s="74"/>
      <c r="C453" s="56"/>
      <c r="D453" s="118"/>
      <c r="E453" s="56"/>
      <c r="F453" s="56"/>
      <c r="G453" s="56"/>
      <c r="H453" s="56"/>
      <c r="I453" s="56"/>
      <c r="J453" s="56"/>
      <c r="K453" s="56"/>
      <c r="L453" s="56"/>
    </row>
    <row r="454" spans="2:12" x14ac:dyDescent="0.35">
      <c r="B454" s="74"/>
      <c r="C454" s="56"/>
      <c r="D454" s="118"/>
      <c r="E454" s="56"/>
      <c r="F454" s="56"/>
      <c r="G454" s="56"/>
      <c r="H454" s="56"/>
      <c r="I454" s="56"/>
      <c r="J454" s="56"/>
      <c r="K454" s="56"/>
      <c r="L454" s="56"/>
    </row>
    <row r="455" spans="2:12" x14ac:dyDescent="0.35">
      <c r="B455" s="74"/>
      <c r="C455" s="56"/>
      <c r="D455" s="118"/>
      <c r="E455" s="56"/>
      <c r="F455" s="56"/>
      <c r="G455" s="56"/>
      <c r="H455" s="56"/>
      <c r="I455" s="56"/>
      <c r="J455" s="56"/>
      <c r="K455" s="56"/>
      <c r="L455" s="56"/>
    </row>
    <row r="456" spans="2:12" x14ac:dyDescent="0.35">
      <c r="B456" s="74"/>
      <c r="C456" s="56"/>
      <c r="D456" s="118"/>
      <c r="E456" s="56"/>
      <c r="F456" s="56"/>
      <c r="G456" s="56"/>
      <c r="H456" s="56"/>
      <c r="I456" s="56"/>
      <c r="J456" s="56"/>
      <c r="K456" s="56"/>
      <c r="L456" s="56"/>
    </row>
    <row r="457" spans="2:12" x14ac:dyDescent="0.35">
      <c r="B457" s="74"/>
      <c r="C457" s="56"/>
      <c r="D457" s="118"/>
      <c r="E457" s="56"/>
      <c r="F457" s="56"/>
      <c r="G457" s="56"/>
      <c r="H457" s="56"/>
      <c r="I457" s="56"/>
      <c r="J457" s="56"/>
      <c r="K457" s="56"/>
      <c r="L457" s="56"/>
    </row>
    <row r="458" spans="2:12" x14ac:dyDescent="0.35">
      <c r="B458" s="74"/>
      <c r="C458" s="56"/>
      <c r="D458" s="118"/>
      <c r="E458" s="56"/>
      <c r="F458" s="56"/>
      <c r="G458" s="56"/>
      <c r="H458" s="56"/>
      <c r="I458" s="56"/>
      <c r="J458" s="56"/>
      <c r="K458" s="56"/>
      <c r="L458" s="56"/>
    </row>
    <row r="459" spans="2:12" x14ac:dyDescent="0.35">
      <c r="B459" s="74"/>
      <c r="C459" s="56"/>
      <c r="D459" s="118"/>
      <c r="E459" s="56"/>
      <c r="F459" s="56"/>
      <c r="G459" s="56"/>
      <c r="H459" s="56"/>
      <c r="I459" s="56"/>
      <c r="J459" s="56"/>
      <c r="K459" s="56"/>
      <c r="L459" s="56"/>
    </row>
    <row r="460" spans="2:12" x14ac:dyDescent="0.35">
      <c r="B460" s="74"/>
      <c r="C460" s="56"/>
      <c r="D460" s="118"/>
      <c r="E460" s="56"/>
      <c r="F460" s="56"/>
      <c r="G460" s="56"/>
      <c r="H460" s="56"/>
      <c r="I460" s="56"/>
      <c r="J460" s="56"/>
      <c r="K460" s="56"/>
      <c r="L460" s="56"/>
    </row>
    <row r="461" spans="2:12" x14ac:dyDescent="0.35">
      <c r="B461" s="74"/>
      <c r="C461" s="56"/>
      <c r="D461" s="118"/>
      <c r="E461" s="56"/>
      <c r="F461" s="56"/>
      <c r="G461" s="56"/>
      <c r="H461" s="56"/>
      <c r="I461" s="56"/>
      <c r="J461" s="56"/>
      <c r="K461" s="56"/>
      <c r="L461" s="56"/>
    </row>
    <row r="462" spans="2:12" x14ac:dyDescent="0.35">
      <c r="B462" s="74"/>
      <c r="C462" s="56"/>
      <c r="D462" s="118"/>
      <c r="E462" s="56"/>
      <c r="F462" s="56"/>
      <c r="G462" s="56"/>
      <c r="H462" s="56"/>
      <c r="I462" s="56"/>
      <c r="J462" s="56"/>
      <c r="K462" s="56"/>
      <c r="L462" s="56"/>
    </row>
    <row r="463" spans="2:12" x14ac:dyDescent="0.35">
      <c r="B463" s="74"/>
      <c r="C463" s="56"/>
      <c r="D463" s="118"/>
      <c r="E463" s="56"/>
      <c r="F463" s="56"/>
      <c r="G463" s="56"/>
      <c r="H463" s="56"/>
      <c r="I463" s="56"/>
      <c r="J463" s="56"/>
      <c r="K463" s="56"/>
      <c r="L463" s="56"/>
    </row>
    <row r="464" spans="2:12" x14ac:dyDescent="0.35">
      <c r="B464" s="74"/>
      <c r="C464" s="56"/>
      <c r="D464" s="118"/>
      <c r="E464" s="56"/>
      <c r="F464" s="56"/>
      <c r="G464" s="56"/>
      <c r="H464" s="56"/>
      <c r="I464" s="56"/>
      <c r="J464" s="56"/>
      <c r="K464" s="56"/>
      <c r="L464" s="56"/>
    </row>
    <row r="465" spans="2:12" x14ac:dyDescent="0.35">
      <c r="B465" s="74"/>
      <c r="C465" s="56"/>
      <c r="D465" s="118"/>
      <c r="E465" s="56"/>
      <c r="F465" s="56"/>
      <c r="G465" s="56"/>
      <c r="H465" s="56"/>
      <c r="I465" s="56"/>
      <c r="J465" s="56"/>
      <c r="K465" s="56"/>
      <c r="L465" s="56"/>
    </row>
    <row r="466" spans="2:12" x14ac:dyDescent="0.35">
      <c r="B466" s="74"/>
      <c r="C466" s="56"/>
      <c r="D466" s="118"/>
      <c r="E466" s="56"/>
      <c r="F466" s="56"/>
      <c r="G466" s="56"/>
      <c r="H466" s="56"/>
      <c r="I466" s="56"/>
      <c r="J466" s="56"/>
      <c r="K466" s="56"/>
      <c r="L466" s="56"/>
    </row>
    <row r="467" spans="2:12" x14ac:dyDescent="0.35">
      <c r="B467" s="74"/>
      <c r="C467" s="56"/>
      <c r="D467" s="118"/>
      <c r="E467" s="56"/>
      <c r="F467" s="56"/>
      <c r="G467" s="56"/>
      <c r="H467" s="56"/>
      <c r="I467" s="56"/>
      <c r="J467" s="56"/>
      <c r="K467" s="56"/>
      <c r="L467" s="56"/>
    </row>
    <row r="468" spans="2:12" x14ac:dyDescent="0.35">
      <c r="B468" s="74"/>
      <c r="C468" s="56"/>
      <c r="D468" s="118"/>
      <c r="E468" s="56"/>
      <c r="F468" s="56"/>
      <c r="G468" s="56"/>
      <c r="H468" s="56"/>
      <c r="I468" s="56"/>
      <c r="J468" s="56"/>
      <c r="K468" s="56"/>
      <c r="L468" s="56"/>
    </row>
    <row r="469" spans="2:12" x14ac:dyDescent="0.35">
      <c r="B469" s="74"/>
      <c r="C469" s="56"/>
      <c r="D469" s="118"/>
      <c r="E469" s="56"/>
      <c r="F469" s="56"/>
      <c r="G469" s="56"/>
      <c r="H469" s="56"/>
      <c r="I469" s="56"/>
      <c r="J469" s="56"/>
      <c r="K469" s="56"/>
      <c r="L469" s="56"/>
    </row>
    <row r="470" spans="2:12" x14ac:dyDescent="0.35">
      <c r="B470" s="74"/>
      <c r="C470" s="56"/>
      <c r="D470" s="118"/>
      <c r="E470" s="56"/>
      <c r="F470" s="56"/>
      <c r="G470" s="56"/>
      <c r="H470" s="56"/>
      <c r="I470" s="56"/>
      <c r="J470" s="56"/>
      <c r="K470" s="56"/>
      <c r="L470" s="56"/>
    </row>
    <row r="471" spans="2:12" x14ac:dyDescent="0.35">
      <c r="B471" s="74"/>
      <c r="C471" s="56"/>
      <c r="D471" s="118"/>
      <c r="E471" s="56"/>
      <c r="F471" s="56"/>
      <c r="G471" s="56"/>
      <c r="H471" s="56"/>
      <c r="I471" s="56"/>
      <c r="J471" s="56"/>
      <c r="K471" s="56"/>
      <c r="L471" s="56"/>
    </row>
    <row r="472" spans="2:12" x14ac:dyDescent="0.35">
      <c r="B472" s="74"/>
      <c r="C472" s="56"/>
      <c r="D472" s="118"/>
      <c r="E472" s="56"/>
      <c r="F472" s="56"/>
      <c r="G472" s="56"/>
      <c r="H472" s="56"/>
      <c r="I472" s="56"/>
      <c r="J472" s="56"/>
      <c r="K472" s="56"/>
      <c r="L472" s="56"/>
    </row>
    <row r="473" spans="2:12" x14ac:dyDescent="0.35">
      <c r="B473" s="74"/>
      <c r="C473" s="56"/>
      <c r="D473" s="118"/>
      <c r="E473" s="56"/>
      <c r="F473" s="56"/>
      <c r="G473" s="56"/>
      <c r="H473" s="56"/>
      <c r="I473" s="56"/>
      <c r="J473" s="56"/>
      <c r="K473" s="56"/>
      <c r="L473" s="56"/>
    </row>
    <row r="474" spans="2:12" x14ac:dyDescent="0.35">
      <c r="B474" s="74"/>
      <c r="C474" s="56"/>
      <c r="D474" s="118"/>
      <c r="E474" s="56"/>
      <c r="F474" s="56"/>
      <c r="G474" s="56"/>
      <c r="H474" s="56"/>
      <c r="I474" s="56"/>
      <c r="J474" s="56"/>
      <c r="K474" s="56"/>
      <c r="L474" s="56"/>
    </row>
    <row r="475" spans="2:12" x14ac:dyDescent="0.35">
      <c r="B475" s="74"/>
      <c r="C475" s="56"/>
      <c r="D475" s="118"/>
      <c r="E475" s="56"/>
      <c r="F475" s="56"/>
      <c r="G475" s="56"/>
      <c r="H475" s="56"/>
      <c r="I475" s="56"/>
      <c r="J475" s="56"/>
      <c r="K475" s="56"/>
      <c r="L475" s="56"/>
    </row>
    <row r="476" spans="2:12" x14ac:dyDescent="0.35">
      <c r="B476" s="74"/>
      <c r="C476" s="56"/>
      <c r="D476" s="118"/>
      <c r="E476" s="56"/>
      <c r="F476" s="56"/>
      <c r="G476" s="56"/>
      <c r="H476" s="56"/>
      <c r="I476" s="56"/>
      <c r="J476" s="56"/>
      <c r="K476" s="56"/>
      <c r="L476" s="56"/>
    </row>
    <row r="477" spans="2:12" x14ac:dyDescent="0.35">
      <c r="B477" s="74"/>
      <c r="C477" s="56"/>
      <c r="D477" s="118"/>
      <c r="E477" s="56"/>
      <c r="F477" s="56"/>
      <c r="G477" s="56"/>
      <c r="H477" s="56"/>
      <c r="I477" s="56"/>
      <c r="J477" s="56"/>
      <c r="K477" s="56"/>
      <c r="L477" s="56"/>
    </row>
    <row r="478" spans="2:12" x14ac:dyDescent="0.35">
      <c r="B478" s="74"/>
      <c r="C478" s="56"/>
      <c r="D478" s="118"/>
      <c r="E478" s="56"/>
      <c r="F478" s="56"/>
      <c r="G478" s="56"/>
      <c r="H478" s="56"/>
      <c r="I478" s="56"/>
      <c r="J478" s="56"/>
      <c r="K478" s="56"/>
      <c r="L478" s="56"/>
    </row>
    <row r="479" spans="2:12" x14ac:dyDescent="0.35">
      <c r="B479" s="74"/>
      <c r="C479" s="56"/>
      <c r="D479" s="118"/>
      <c r="E479" s="56"/>
      <c r="F479" s="56"/>
      <c r="G479" s="56"/>
      <c r="H479" s="56"/>
      <c r="I479" s="56"/>
      <c r="J479" s="56"/>
      <c r="K479" s="56"/>
      <c r="L479" s="56"/>
    </row>
    <row r="480" spans="2:12" x14ac:dyDescent="0.35">
      <c r="B480" s="74"/>
      <c r="C480" s="56"/>
      <c r="D480" s="118"/>
      <c r="E480" s="56"/>
      <c r="F480" s="56"/>
      <c r="G480" s="56"/>
      <c r="H480" s="56"/>
      <c r="I480" s="56"/>
      <c r="J480" s="56"/>
      <c r="K480" s="56"/>
      <c r="L480" s="56"/>
    </row>
    <row r="481" spans="2:12" x14ac:dyDescent="0.35">
      <c r="B481" s="74"/>
      <c r="C481" s="56"/>
      <c r="D481" s="118"/>
      <c r="E481" s="56"/>
      <c r="F481" s="56"/>
      <c r="G481" s="56"/>
      <c r="H481" s="56"/>
      <c r="I481" s="56"/>
      <c r="J481" s="56"/>
      <c r="K481" s="56"/>
      <c r="L481" s="56"/>
    </row>
    <row r="482" spans="2:12" x14ac:dyDescent="0.35">
      <c r="B482" s="74"/>
      <c r="C482" s="56"/>
      <c r="D482" s="118"/>
      <c r="E482" s="56"/>
      <c r="F482" s="56"/>
      <c r="G482" s="56"/>
      <c r="H482" s="56"/>
      <c r="I482" s="56"/>
      <c r="J482" s="56"/>
      <c r="K482" s="56"/>
      <c r="L482" s="56"/>
    </row>
    <row r="483" spans="2:12" x14ac:dyDescent="0.35">
      <c r="B483" s="74"/>
      <c r="C483" s="56"/>
      <c r="D483" s="118"/>
      <c r="E483" s="56"/>
      <c r="F483" s="56"/>
      <c r="G483" s="56"/>
      <c r="H483" s="56"/>
      <c r="I483" s="56"/>
      <c r="J483" s="56"/>
      <c r="K483" s="56"/>
      <c r="L483" s="56"/>
    </row>
    <row r="484" spans="2:12" x14ac:dyDescent="0.35">
      <c r="B484" s="74"/>
      <c r="C484" s="56"/>
      <c r="D484" s="118"/>
      <c r="E484" s="56"/>
      <c r="F484" s="56"/>
      <c r="G484" s="56"/>
      <c r="H484" s="56"/>
      <c r="I484" s="56"/>
      <c r="J484" s="56"/>
      <c r="K484" s="56"/>
      <c r="L484" s="56"/>
    </row>
    <row r="485" spans="2:12" x14ac:dyDescent="0.35">
      <c r="B485" s="74"/>
      <c r="C485" s="56"/>
      <c r="D485" s="118"/>
      <c r="E485" s="56"/>
      <c r="F485" s="56"/>
      <c r="G485" s="56"/>
      <c r="H485" s="56"/>
      <c r="I485" s="56"/>
      <c r="J485" s="56"/>
      <c r="K485" s="56"/>
      <c r="L485" s="56"/>
    </row>
    <row r="486" spans="2:12" x14ac:dyDescent="0.35">
      <c r="B486" s="74"/>
      <c r="C486" s="56"/>
      <c r="D486" s="118"/>
      <c r="E486" s="56"/>
      <c r="F486" s="56"/>
      <c r="G486" s="56"/>
      <c r="H486" s="56"/>
      <c r="I486" s="56"/>
      <c r="J486" s="56"/>
      <c r="K486" s="56"/>
      <c r="L486" s="56"/>
    </row>
    <row r="487" spans="2:12" x14ac:dyDescent="0.35">
      <c r="B487" s="74"/>
      <c r="C487" s="56"/>
      <c r="D487" s="118"/>
      <c r="E487" s="56"/>
      <c r="F487" s="56"/>
      <c r="G487" s="56"/>
      <c r="H487" s="56"/>
      <c r="I487" s="56"/>
      <c r="J487" s="56"/>
      <c r="K487" s="56"/>
      <c r="L487" s="56"/>
    </row>
    <row r="488" spans="2:12" x14ac:dyDescent="0.35">
      <c r="B488" s="74"/>
      <c r="C488" s="56"/>
      <c r="D488" s="118"/>
      <c r="E488" s="56"/>
      <c r="F488" s="56"/>
      <c r="G488" s="56"/>
      <c r="H488" s="56"/>
      <c r="I488" s="56"/>
      <c r="J488" s="56"/>
      <c r="K488" s="56"/>
      <c r="L488" s="56"/>
    </row>
    <row r="489" spans="2:12" x14ac:dyDescent="0.35">
      <c r="B489" s="74"/>
      <c r="C489" s="56"/>
      <c r="D489" s="118"/>
      <c r="E489" s="56"/>
      <c r="F489" s="56"/>
      <c r="G489" s="56"/>
      <c r="H489" s="56"/>
      <c r="I489" s="56"/>
      <c r="J489" s="56"/>
      <c r="K489" s="56"/>
      <c r="L489" s="56"/>
    </row>
    <row r="490" spans="2:12" x14ac:dyDescent="0.35">
      <c r="B490" s="74"/>
      <c r="C490" s="56"/>
      <c r="D490" s="118"/>
      <c r="E490" s="56"/>
      <c r="F490" s="56"/>
      <c r="G490" s="56"/>
      <c r="H490" s="56"/>
      <c r="I490" s="56"/>
      <c r="J490" s="56"/>
      <c r="K490" s="56"/>
      <c r="L490" s="56"/>
    </row>
    <row r="491" spans="2:12" x14ac:dyDescent="0.35">
      <c r="B491" s="74"/>
      <c r="C491" s="56"/>
      <c r="D491" s="118"/>
      <c r="E491" s="56"/>
      <c r="F491" s="56"/>
      <c r="G491" s="56"/>
      <c r="H491" s="56"/>
      <c r="I491" s="56"/>
      <c r="J491" s="56"/>
      <c r="K491" s="56"/>
      <c r="L491" s="56"/>
    </row>
    <row r="492" spans="2:12" x14ac:dyDescent="0.35">
      <c r="B492" s="74"/>
      <c r="C492" s="56"/>
      <c r="D492" s="118"/>
      <c r="E492" s="56"/>
      <c r="F492" s="56"/>
      <c r="G492" s="56"/>
      <c r="H492" s="56"/>
      <c r="I492" s="56"/>
      <c r="J492" s="56"/>
      <c r="K492" s="56"/>
      <c r="L492" s="56"/>
    </row>
    <row r="493" spans="2:12" x14ac:dyDescent="0.35">
      <c r="B493" s="74"/>
      <c r="C493" s="56"/>
      <c r="D493" s="118"/>
      <c r="E493" s="56"/>
      <c r="F493" s="56"/>
      <c r="G493" s="56"/>
      <c r="H493" s="56"/>
      <c r="I493" s="56"/>
      <c r="J493" s="56"/>
      <c r="K493" s="56"/>
      <c r="L493" s="56"/>
    </row>
    <row r="494" spans="2:12" x14ac:dyDescent="0.35">
      <c r="B494" s="74"/>
      <c r="C494" s="56"/>
      <c r="D494" s="118"/>
      <c r="E494" s="56"/>
      <c r="F494" s="56"/>
      <c r="G494" s="56"/>
      <c r="H494" s="56"/>
      <c r="I494" s="56"/>
      <c r="J494" s="56"/>
      <c r="K494" s="56"/>
      <c r="L494" s="56"/>
    </row>
    <row r="495" spans="2:12" x14ac:dyDescent="0.35">
      <c r="B495" s="74"/>
      <c r="C495" s="56"/>
      <c r="D495" s="118"/>
      <c r="E495" s="56"/>
      <c r="F495" s="56"/>
      <c r="G495" s="56"/>
      <c r="H495" s="56"/>
      <c r="I495" s="56"/>
      <c r="J495" s="56"/>
      <c r="K495" s="56"/>
      <c r="L495" s="56"/>
    </row>
    <row r="496" spans="2:12" x14ac:dyDescent="0.35">
      <c r="B496" s="74"/>
      <c r="C496" s="56"/>
      <c r="D496" s="118"/>
      <c r="E496" s="56"/>
      <c r="F496" s="56"/>
      <c r="G496" s="56"/>
      <c r="H496" s="56"/>
      <c r="I496" s="56"/>
      <c r="J496" s="56"/>
      <c r="K496" s="56"/>
      <c r="L496" s="56"/>
    </row>
    <row r="497" spans="2:12" x14ac:dyDescent="0.35">
      <c r="B497" s="74"/>
      <c r="C497" s="56"/>
      <c r="D497" s="118"/>
      <c r="E497" s="56"/>
      <c r="F497" s="56"/>
      <c r="G497" s="56"/>
      <c r="H497" s="56"/>
      <c r="I497" s="56"/>
      <c r="J497" s="56"/>
      <c r="K497" s="56"/>
      <c r="L497" s="56"/>
    </row>
    <row r="498" spans="2:12" x14ac:dyDescent="0.35">
      <c r="B498" s="74"/>
      <c r="C498" s="56"/>
      <c r="D498" s="118"/>
      <c r="E498" s="56"/>
      <c r="F498" s="56"/>
      <c r="G498" s="56"/>
      <c r="H498" s="56"/>
      <c r="I498" s="56"/>
      <c r="J498" s="56"/>
      <c r="K498" s="56"/>
      <c r="L498" s="56"/>
    </row>
    <row r="499" spans="2:12" x14ac:dyDescent="0.35">
      <c r="B499" s="74"/>
      <c r="C499" s="56"/>
      <c r="D499" s="118"/>
      <c r="E499" s="56"/>
      <c r="F499" s="56"/>
      <c r="G499" s="56"/>
      <c r="H499" s="56"/>
      <c r="I499" s="56"/>
      <c r="J499" s="56"/>
      <c r="K499" s="56"/>
      <c r="L499" s="56"/>
    </row>
    <row r="500" spans="2:12" x14ac:dyDescent="0.35">
      <c r="B500" s="74"/>
      <c r="C500" s="56"/>
      <c r="D500" s="118"/>
      <c r="E500" s="56"/>
      <c r="F500" s="56"/>
      <c r="G500" s="56"/>
      <c r="H500" s="56"/>
      <c r="I500" s="56"/>
      <c r="J500" s="56"/>
      <c r="K500" s="56"/>
      <c r="L500" s="56"/>
    </row>
    <row r="501" spans="2:12" x14ac:dyDescent="0.35">
      <c r="B501" s="74"/>
      <c r="C501" s="56"/>
      <c r="D501" s="118"/>
      <c r="E501" s="56"/>
      <c r="F501" s="56"/>
      <c r="G501" s="56"/>
      <c r="H501" s="56"/>
      <c r="I501" s="56"/>
      <c r="J501" s="56"/>
      <c r="K501" s="56"/>
      <c r="L501" s="56"/>
    </row>
    <row r="502" spans="2:12" x14ac:dyDescent="0.35">
      <c r="B502" s="74"/>
      <c r="C502" s="56"/>
      <c r="D502" s="118"/>
      <c r="E502" s="56"/>
      <c r="F502" s="56"/>
      <c r="G502" s="56"/>
      <c r="H502" s="56"/>
      <c r="I502" s="56"/>
      <c r="J502" s="56"/>
      <c r="K502" s="56"/>
      <c r="L502" s="56"/>
    </row>
    <row r="503" spans="2:12" x14ac:dyDescent="0.35">
      <c r="B503" s="74"/>
      <c r="C503" s="56"/>
      <c r="D503" s="118"/>
      <c r="E503" s="56"/>
      <c r="F503" s="56"/>
      <c r="G503" s="56"/>
      <c r="H503" s="56"/>
      <c r="I503" s="56"/>
      <c r="J503" s="56"/>
      <c r="K503" s="56"/>
      <c r="L503" s="56"/>
    </row>
    <row r="504" spans="2:12" x14ac:dyDescent="0.35">
      <c r="B504" s="74"/>
      <c r="C504" s="56"/>
      <c r="D504" s="118"/>
      <c r="E504" s="56"/>
      <c r="F504" s="56"/>
      <c r="G504" s="56"/>
      <c r="H504" s="56"/>
      <c r="I504" s="56"/>
      <c r="J504" s="56"/>
      <c r="K504" s="56"/>
      <c r="L504" s="56"/>
    </row>
    <row r="505" spans="2:12" x14ac:dyDescent="0.35">
      <c r="B505" s="74"/>
      <c r="C505" s="56"/>
      <c r="D505" s="118"/>
      <c r="E505" s="56"/>
      <c r="F505" s="56"/>
      <c r="G505" s="56"/>
      <c r="H505" s="56"/>
      <c r="I505" s="56"/>
      <c r="J505" s="56"/>
      <c r="K505" s="56"/>
      <c r="L505" s="56"/>
    </row>
    <row r="506" spans="2:12" x14ac:dyDescent="0.35">
      <c r="B506" s="74"/>
      <c r="C506" s="56"/>
      <c r="D506" s="118"/>
      <c r="E506" s="56"/>
      <c r="F506" s="56"/>
      <c r="G506" s="56"/>
      <c r="H506" s="56"/>
      <c r="I506" s="56"/>
      <c r="J506" s="56"/>
      <c r="K506" s="56"/>
      <c r="L506" s="56"/>
    </row>
    <row r="507" spans="2:12" x14ac:dyDescent="0.35">
      <c r="B507" s="74"/>
      <c r="C507" s="56"/>
      <c r="D507" s="118"/>
      <c r="E507" s="56"/>
      <c r="F507" s="56"/>
      <c r="G507" s="56"/>
      <c r="H507" s="56"/>
      <c r="I507" s="56"/>
      <c r="J507" s="56"/>
      <c r="K507" s="56"/>
      <c r="L507" s="56"/>
    </row>
    <row r="508" spans="2:12" x14ac:dyDescent="0.35">
      <c r="B508" s="74"/>
      <c r="C508" s="56"/>
      <c r="D508" s="118"/>
      <c r="E508" s="56"/>
      <c r="F508" s="56"/>
      <c r="G508" s="56"/>
      <c r="H508" s="56"/>
      <c r="I508" s="56"/>
      <c r="J508" s="56"/>
      <c r="K508" s="56"/>
      <c r="L508" s="56"/>
    </row>
    <row r="509" spans="2:12" x14ac:dyDescent="0.35">
      <c r="B509" s="74"/>
      <c r="C509" s="56"/>
      <c r="D509" s="118"/>
      <c r="E509" s="56"/>
      <c r="F509" s="56"/>
      <c r="G509" s="56"/>
      <c r="H509" s="56"/>
      <c r="I509" s="56"/>
      <c r="J509" s="56"/>
      <c r="K509" s="56"/>
      <c r="L509" s="56"/>
    </row>
    <row r="510" spans="2:12" x14ac:dyDescent="0.35">
      <c r="B510" s="74"/>
      <c r="C510" s="56"/>
      <c r="D510" s="118"/>
      <c r="E510" s="56"/>
      <c r="F510" s="56"/>
      <c r="G510" s="56"/>
      <c r="H510" s="56"/>
      <c r="I510" s="56"/>
      <c r="J510" s="56"/>
      <c r="K510" s="56"/>
      <c r="L510" s="56"/>
    </row>
    <row r="511" spans="2:12" x14ac:dyDescent="0.35">
      <c r="B511" s="74"/>
      <c r="C511" s="56"/>
      <c r="D511" s="118"/>
      <c r="E511" s="56"/>
      <c r="F511" s="56"/>
      <c r="G511" s="56"/>
      <c r="H511" s="56"/>
      <c r="I511" s="56"/>
      <c r="J511" s="56"/>
      <c r="K511" s="56"/>
      <c r="L511" s="56"/>
    </row>
    <row r="512" spans="2:12" x14ac:dyDescent="0.35">
      <c r="B512" s="74"/>
      <c r="C512" s="56"/>
      <c r="D512" s="118"/>
      <c r="E512" s="56"/>
      <c r="F512" s="56"/>
      <c r="G512" s="56"/>
      <c r="H512" s="56"/>
      <c r="I512" s="56"/>
      <c r="J512" s="56"/>
      <c r="K512" s="56"/>
      <c r="L512" s="56"/>
    </row>
    <row r="513" spans="2:12" x14ac:dyDescent="0.35">
      <c r="B513" s="74"/>
      <c r="C513" s="56"/>
      <c r="D513" s="118"/>
      <c r="E513" s="56"/>
      <c r="F513" s="56"/>
      <c r="G513" s="56"/>
      <c r="H513" s="56"/>
      <c r="I513" s="56"/>
      <c r="J513" s="56"/>
      <c r="K513" s="56"/>
      <c r="L513" s="56"/>
    </row>
    <row r="514" spans="2:12" x14ac:dyDescent="0.35">
      <c r="B514" s="74"/>
      <c r="C514" s="56"/>
      <c r="D514" s="118"/>
      <c r="E514" s="56"/>
      <c r="F514" s="56"/>
      <c r="G514" s="56"/>
      <c r="H514" s="56"/>
      <c r="I514" s="56"/>
      <c r="J514" s="56"/>
      <c r="K514" s="56"/>
      <c r="L514" s="56"/>
    </row>
    <row r="515" spans="2:12" x14ac:dyDescent="0.35">
      <c r="B515" s="74"/>
      <c r="C515" s="56"/>
      <c r="D515" s="118"/>
      <c r="E515" s="56"/>
      <c r="F515" s="56"/>
      <c r="G515" s="56"/>
      <c r="H515" s="56"/>
      <c r="I515" s="56"/>
      <c r="J515" s="56"/>
      <c r="K515" s="56"/>
      <c r="L515" s="56"/>
    </row>
    <row r="516" spans="2:12" x14ac:dyDescent="0.35">
      <c r="B516" s="74"/>
      <c r="C516" s="56"/>
      <c r="D516" s="118"/>
      <c r="E516" s="56"/>
      <c r="F516" s="56"/>
      <c r="G516" s="56"/>
      <c r="H516" s="56"/>
      <c r="I516" s="56"/>
      <c r="J516" s="56"/>
      <c r="K516" s="56"/>
      <c r="L516" s="56"/>
    </row>
    <row r="517" spans="2:12" x14ac:dyDescent="0.35">
      <c r="B517" s="74"/>
      <c r="C517" s="56"/>
      <c r="D517" s="118"/>
      <c r="E517" s="56"/>
      <c r="F517" s="56"/>
      <c r="G517" s="56"/>
      <c r="H517" s="56"/>
      <c r="I517" s="56"/>
      <c r="J517" s="56"/>
      <c r="K517" s="56"/>
      <c r="L517" s="56"/>
    </row>
    <row r="518" spans="2:12" x14ac:dyDescent="0.35">
      <c r="B518" s="74"/>
      <c r="C518" s="56"/>
      <c r="D518" s="118"/>
      <c r="E518" s="56"/>
      <c r="F518" s="56"/>
      <c r="G518" s="56"/>
      <c r="H518" s="56"/>
      <c r="I518" s="56"/>
      <c r="J518" s="56"/>
      <c r="K518" s="56"/>
      <c r="L518" s="56"/>
    </row>
    <row r="519" spans="2:12" x14ac:dyDescent="0.35">
      <c r="B519" s="74"/>
      <c r="C519" s="56"/>
      <c r="D519" s="118"/>
      <c r="E519" s="56"/>
      <c r="F519" s="56"/>
      <c r="G519" s="56"/>
      <c r="H519" s="56"/>
      <c r="I519" s="56"/>
      <c r="J519" s="56"/>
      <c r="K519" s="56"/>
      <c r="L519" s="56"/>
    </row>
    <row r="520" spans="2:12" x14ac:dyDescent="0.35">
      <c r="B520" s="74"/>
      <c r="C520" s="56"/>
      <c r="D520" s="118"/>
      <c r="E520" s="56"/>
      <c r="F520" s="56"/>
      <c r="G520" s="56"/>
      <c r="H520" s="56"/>
      <c r="I520" s="56"/>
      <c r="J520" s="56"/>
      <c r="K520" s="56"/>
      <c r="L520" s="56"/>
    </row>
    <row r="521" spans="2:12" x14ac:dyDescent="0.35">
      <c r="B521" s="74"/>
      <c r="C521" s="56"/>
      <c r="D521" s="118"/>
      <c r="E521" s="56"/>
      <c r="F521" s="56"/>
      <c r="G521" s="56"/>
      <c r="H521" s="56"/>
      <c r="I521" s="56"/>
      <c r="J521" s="56"/>
      <c r="K521" s="56"/>
      <c r="L521" s="56"/>
    </row>
    <row r="522" spans="2:12" x14ac:dyDescent="0.35">
      <c r="B522" s="74"/>
      <c r="C522" s="56"/>
      <c r="D522" s="118"/>
      <c r="E522" s="56"/>
      <c r="F522" s="56"/>
      <c r="G522" s="56"/>
      <c r="H522" s="56"/>
      <c r="I522" s="56"/>
      <c r="J522" s="56"/>
      <c r="K522" s="56"/>
      <c r="L522" s="56"/>
    </row>
    <row r="523" spans="2:12" x14ac:dyDescent="0.35">
      <c r="B523" s="74"/>
      <c r="C523" s="56"/>
      <c r="D523" s="118"/>
      <c r="E523" s="56"/>
      <c r="F523" s="56"/>
      <c r="G523" s="56"/>
      <c r="H523" s="56"/>
      <c r="I523" s="56"/>
      <c r="J523" s="56"/>
      <c r="K523" s="56"/>
      <c r="L523" s="56"/>
    </row>
    <row r="524" spans="2:12" x14ac:dyDescent="0.35">
      <c r="B524" s="74"/>
      <c r="C524" s="56"/>
      <c r="D524" s="118"/>
      <c r="E524" s="56"/>
      <c r="F524" s="56"/>
      <c r="G524" s="56"/>
      <c r="H524" s="56"/>
      <c r="I524" s="56"/>
      <c r="J524" s="56"/>
      <c r="K524" s="56"/>
      <c r="L524" s="56"/>
    </row>
    <row r="525" spans="2:12" x14ac:dyDescent="0.35">
      <c r="B525" s="74"/>
      <c r="C525" s="56"/>
      <c r="D525" s="118"/>
      <c r="E525" s="56"/>
      <c r="F525" s="56"/>
      <c r="G525" s="56"/>
      <c r="H525" s="56"/>
      <c r="I525" s="56"/>
      <c r="J525" s="56"/>
      <c r="K525" s="56"/>
      <c r="L525" s="56"/>
    </row>
    <row r="526" spans="2:12" x14ac:dyDescent="0.35">
      <c r="B526" s="74"/>
      <c r="C526" s="56"/>
      <c r="D526" s="118"/>
      <c r="E526" s="56"/>
      <c r="F526" s="56"/>
      <c r="G526" s="56"/>
      <c r="H526" s="56"/>
      <c r="I526" s="56"/>
      <c r="J526" s="56"/>
      <c r="K526" s="56"/>
      <c r="L526" s="56"/>
    </row>
    <row r="527" spans="2:12" x14ac:dyDescent="0.35">
      <c r="B527" s="74"/>
      <c r="C527" s="56"/>
      <c r="D527" s="118"/>
      <c r="E527" s="56"/>
      <c r="F527" s="56"/>
      <c r="G527" s="56"/>
      <c r="H527" s="56"/>
      <c r="I527" s="56"/>
      <c r="J527" s="56"/>
      <c r="K527" s="56"/>
      <c r="L527" s="56"/>
    </row>
    <row r="528" spans="2:12" x14ac:dyDescent="0.35">
      <c r="B528" s="74"/>
      <c r="C528" s="56"/>
      <c r="D528" s="118"/>
      <c r="E528" s="56"/>
      <c r="F528" s="56"/>
      <c r="G528" s="56"/>
      <c r="H528" s="56"/>
      <c r="I528" s="56"/>
      <c r="J528" s="56"/>
      <c r="K528" s="56"/>
      <c r="L528" s="56"/>
    </row>
    <row r="529" spans="2:12" x14ac:dyDescent="0.35">
      <c r="B529" s="74"/>
      <c r="C529" s="56"/>
      <c r="D529" s="118"/>
      <c r="E529" s="56"/>
      <c r="F529" s="56"/>
      <c r="G529" s="56"/>
      <c r="H529" s="56"/>
      <c r="I529" s="56"/>
      <c r="J529" s="56"/>
      <c r="K529" s="56"/>
      <c r="L529" s="56"/>
    </row>
    <row r="530" spans="2:12" x14ac:dyDescent="0.35">
      <c r="B530" s="74"/>
      <c r="C530" s="56"/>
      <c r="D530" s="118"/>
      <c r="E530" s="56"/>
      <c r="F530" s="56"/>
      <c r="G530" s="56"/>
      <c r="H530" s="56"/>
      <c r="I530" s="56"/>
      <c r="J530" s="56"/>
      <c r="K530" s="56"/>
      <c r="L530" s="56"/>
    </row>
    <row r="531" spans="2:12" x14ac:dyDescent="0.35">
      <c r="B531" s="74"/>
      <c r="C531" s="56"/>
      <c r="D531" s="118"/>
      <c r="E531" s="56"/>
      <c r="F531" s="56"/>
      <c r="G531" s="56"/>
      <c r="H531" s="56"/>
      <c r="I531" s="56"/>
      <c r="J531" s="56"/>
      <c r="K531" s="56"/>
      <c r="L531" s="56"/>
    </row>
    <row r="532" spans="2:12" x14ac:dyDescent="0.35">
      <c r="B532" s="74"/>
      <c r="C532" s="56"/>
      <c r="D532" s="118"/>
      <c r="E532" s="56"/>
      <c r="F532" s="56"/>
      <c r="G532" s="56"/>
      <c r="H532" s="56"/>
      <c r="I532" s="56"/>
      <c r="J532" s="56"/>
      <c r="K532" s="56"/>
      <c r="L532" s="56"/>
    </row>
    <row r="533" spans="2:12" x14ac:dyDescent="0.35">
      <c r="B533" s="74"/>
      <c r="C533" s="56"/>
      <c r="D533" s="118"/>
      <c r="E533" s="56"/>
      <c r="F533" s="56"/>
      <c r="G533" s="56"/>
      <c r="H533" s="56"/>
      <c r="I533" s="56"/>
      <c r="J533" s="56"/>
      <c r="K533" s="56"/>
      <c r="L533" s="56"/>
    </row>
    <row r="534" spans="2:12" x14ac:dyDescent="0.35">
      <c r="B534" s="74"/>
      <c r="C534" s="56"/>
      <c r="D534" s="118"/>
      <c r="E534" s="56"/>
      <c r="F534" s="56"/>
      <c r="G534" s="56"/>
      <c r="H534" s="56"/>
      <c r="I534" s="56"/>
      <c r="J534" s="56"/>
      <c r="K534" s="56"/>
      <c r="L534" s="56"/>
    </row>
    <row r="535" spans="2:12" x14ac:dyDescent="0.35">
      <c r="B535" s="74"/>
      <c r="C535" s="56"/>
      <c r="D535" s="118"/>
      <c r="E535" s="56"/>
      <c r="F535" s="56"/>
      <c r="G535" s="56"/>
      <c r="H535" s="56"/>
      <c r="I535" s="56"/>
      <c r="J535" s="56"/>
      <c r="K535" s="56"/>
      <c r="L535" s="56"/>
    </row>
    <row r="536" spans="2:12" x14ac:dyDescent="0.35">
      <c r="B536" s="74"/>
      <c r="C536" s="56"/>
      <c r="D536" s="118"/>
      <c r="E536" s="56"/>
      <c r="F536" s="56"/>
      <c r="G536" s="56"/>
      <c r="H536" s="56"/>
      <c r="I536" s="56"/>
      <c r="J536" s="56"/>
      <c r="K536" s="56"/>
      <c r="L536" s="56"/>
    </row>
    <row r="537" spans="2:12" x14ac:dyDescent="0.35">
      <c r="B537" s="74"/>
      <c r="C537" s="56"/>
      <c r="D537" s="118"/>
      <c r="E537" s="56"/>
      <c r="F537" s="56"/>
      <c r="G537" s="56"/>
      <c r="H537" s="56"/>
      <c r="I537" s="56"/>
      <c r="J537" s="56"/>
      <c r="K537" s="56"/>
      <c r="L537" s="56"/>
    </row>
    <row r="538" spans="2:12" x14ac:dyDescent="0.35">
      <c r="B538" s="74"/>
      <c r="C538" s="56"/>
      <c r="D538" s="118"/>
      <c r="E538" s="56"/>
      <c r="F538" s="56"/>
      <c r="G538" s="56"/>
      <c r="H538" s="56"/>
      <c r="I538" s="56"/>
      <c r="J538" s="56"/>
      <c r="K538" s="56"/>
      <c r="L538" s="56"/>
    </row>
    <row r="539" spans="2:12" x14ac:dyDescent="0.35">
      <c r="B539" s="74"/>
      <c r="C539" s="56"/>
      <c r="D539" s="118"/>
      <c r="E539" s="56"/>
      <c r="F539" s="56"/>
      <c r="G539" s="56"/>
      <c r="H539" s="56"/>
      <c r="I539" s="56"/>
      <c r="J539" s="56"/>
      <c r="K539" s="56"/>
      <c r="L539" s="56"/>
    </row>
    <row r="540" spans="2:12" x14ac:dyDescent="0.35">
      <c r="B540" s="74"/>
      <c r="C540" s="56"/>
      <c r="D540" s="118"/>
      <c r="E540" s="56"/>
      <c r="F540" s="56"/>
      <c r="G540" s="56"/>
      <c r="H540" s="56"/>
      <c r="I540" s="56"/>
      <c r="J540" s="56"/>
      <c r="K540" s="56"/>
      <c r="L540" s="56"/>
    </row>
    <row r="541" spans="2:12" x14ac:dyDescent="0.35">
      <c r="B541" s="74"/>
      <c r="C541" s="56"/>
      <c r="D541" s="118"/>
      <c r="E541" s="56"/>
      <c r="F541" s="56"/>
      <c r="G541" s="56"/>
      <c r="H541" s="56"/>
      <c r="I541" s="56"/>
      <c r="J541" s="56"/>
      <c r="K541" s="56"/>
      <c r="L541" s="56"/>
    </row>
    <row r="542" spans="2:12" x14ac:dyDescent="0.35">
      <c r="B542" s="74"/>
      <c r="C542" s="56"/>
      <c r="D542" s="118"/>
      <c r="E542" s="56"/>
      <c r="F542" s="56"/>
      <c r="G542" s="56"/>
      <c r="H542" s="56"/>
      <c r="I542" s="56"/>
      <c r="J542" s="56"/>
      <c r="K542" s="56"/>
      <c r="L542" s="56"/>
    </row>
    <row r="543" spans="2:12" x14ac:dyDescent="0.35">
      <c r="B543" s="74"/>
      <c r="C543" s="56"/>
      <c r="D543" s="118"/>
      <c r="E543" s="56"/>
      <c r="F543" s="56"/>
      <c r="G543" s="56"/>
      <c r="H543" s="56"/>
      <c r="I543" s="56"/>
      <c r="J543" s="56"/>
      <c r="K543" s="56"/>
      <c r="L543" s="56"/>
    </row>
    <row r="544" spans="2:12" x14ac:dyDescent="0.35">
      <c r="B544" s="74"/>
      <c r="C544" s="56"/>
      <c r="D544" s="118"/>
      <c r="E544" s="56"/>
      <c r="F544" s="56"/>
      <c r="G544" s="56"/>
      <c r="H544" s="56"/>
      <c r="I544" s="56"/>
      <c r="J544" s="56"/>
      <c r="K544" s="56"/>
      <c r="L544" s="56"/>
    </row>
    <row r="545" spans="2:12" x14ac:dyDescent="0.35">
      <c r="B545" s="74"/>
      <c r="C545" s="56"/>
      <c r="D545" s="118"/>
      <c r="E545" s="56"/>
      <c r="F545" s="56"/>
      <c r="G545" s="56"/>
      <c r="H545" s="56"/>
      <c r="I545" s="56"/>
      <c r="J545" s="56"/>
      <c r="K545" s="56"/>
      <c r="L545" s="56"/>
    </row>
    <row r="546" spans="2:12" x14ac:dyDescent="0.35">
      <c r="B546" s="74"/>
      <c r="C546" s="56"/>
      <c r="D546" s="118"/>
      <c r="E546" s="56"/>
      <c r="F546" s="56"/>
      <c r="G546" s="56"/>
      <c r="H546" s="56"/>
      <c r="I546" s="56"/>
      <c r="J546" s="56"/>
      <c r="K546" s="56"/>
      <c r="L546" s="56"/>
    </row>
    <row r="547" spans="2:12" x14ac:dyDescent="0.35">
      <c r="B547" s="74"/>
      <c r="C547" s="56"/>
      <c r="D547" s="118"/>
      <c r="E547" s="56"/>
      <c r="F547" s="56"/>
      <c r="G547" s="56"/>
      <c r="H547" s="56"/>
      <c r="I547" s="56"/>
      <c r="J547" s="56"/>
      <c r="K547" s="56"/>
      <c r="L547" s="56"/>
    </row>
    <row r="548" spans="2:12" x14ac:dyDescent="0.35">
      <c r="B548" s="74"/>
      <c r="C548" s="56"/>
      <c r="D548" s="118"/>
      <c r="E548" s="56"/>
      <c r="F548" s="56"/>
      <c r="G548" s="56"/>
      <c r="H548" s="56"/>
      <c r="I548" s="56"/>
      <c r="J548" s="56"/>
      <c r="K548" s="56"/>
      <c r="L548" s="56"/>
    </row>
    <row r="549" spans="2:12" x14ac:dyDescent="0.35">
      <c r="B549" s="74"/>
      <c r="C549" s="56"/>
      <c r="D549" s="118"/>
      <c r="E549" s="56"/>
      <c r="F549" s="56"/>
      <c r="G549" s="56"/>
      <c r="H549" s="56"/>
      <c r="I549" s="56"/>
      <c r="J549" s="56"/>
      <c r="K549" s="56"/>
      <c r="L549" s="56"/>
    </row>
    <row r="550" spans="2:12" x14ac:dyDescent="0.35">
      <c r="B550" s="74"/>
      <c r="C550" s="56"/>
      <c r="D550" s="118"/>
      <c r="E550" s="56"/>
      <c r="F550" s="56"/>
      <c r="G550" s="56"/>
      <c r="H550" s="56"/>
      <c r="I550" s="56"/>
      <c r="J550" s="56"/>
      <c r="K550" s="56"/>
      <c r="L550" s="56"/>
    </row>
    <row r="551" spans="2:12" x14ac:dyDescent="0.35">
      <c r="B551" s="74"/>
      <c r="C551" s="56"/>
      <c r="D551" s="118"/>
      <c r="E551" s="56"/>
      <c r="F551" s="56"/>
      <c r="G551" s="56"/>
      <c r="H551" s="56"/>
      <c r="I551" s="56"/>
      <c r="J551" s="56"/>
      <c r="K551" s="56"/>
      <c r="L551" s="56"/>
    </row>
    <row r="552" spans="2:12" x14ac:dyDescent="0.35">
      <c r="B552" s="74"/>
      <c r="C552" s="56"/>
      <c r="D552" s="118"/>
      <c r="E552" s="56"/>
      <c r="F552" s="56"/>
      <c r="G552" s="56"/>
      <c r="H552" s="56"/>
      <c r="I552" s="56"/>
      <c r="J552" s="56"/>
      <c r="K552" s="56"/>
      <c r="L552" s="56"/>
    </row>
    <row r="553" spans="2:12" x14ac:dyDescent="0.35">
      <c r="B553" s="74"/>
      <c r="C553" s="56"/>
      <c r="D553" s="118"/>
      <c r="E553" s="56"/>
      <c r="F553" s="56"/>
      <c r="G553" s="56"/>
      <c r="H553" s="56"/>
      <c r="I553" s="56"/>
      <c r="J553" s="56"/>
      <c r="K553" s="56"/>
      <c r="L553" s="56"/>
    </row>
    <row r="554" spans="2:12" x14ac:dyDescent="0.35">
      <c r="B554" s="74"/>
      <c r="C554" s="56"/>
      <c r="D554" s="118"/>
      <c r="E554" s="56"/>
      <c r="F554" s="56"/>
      <c r="G554" s="56"/>
      <c r="H554" s="56"/>
      <c r="I554" s="56"/>
      <c r="J554" s="56"/>
      <c r="K554" s="56"/>
      <c r="L554" s="56"/>
    </row>
    <row r="555" spans="2:12" x14ac:dyDescent="0.35">
      <c r="B555" s="74"/>
      <c r="C555" s="56"/>
      <c r="D555" s="118"/>
      <c r="E555" s="56"/>
      <c r="F555" s="56"/>
      <c r="G555" s="56"/>
      <c r="H555" s="56"/>
      <c r="I555" s="56"/>
      <c r="J555" s="56"/>
      <c r="K555" s="56"/>
      <c r="L555" s="56"/>
    </row>
    <row r="556" spans="2:12" x14ac:dyDescent="0.35">
      <c r="B556" s="74"/>
      <c r="C556" s="56"/>
      <c r="D556" s="118"/>
      <c r="E556" s="56"/>
      <c r="F556" s="56"/>
      <c r="G556" s="56"/>
      <c r="H556" s="56"/>
      <c r="I556" s="56"/>
      <c r="J556" s="56"/>
      <c r="K556" s="56"/>
      <c r="L556" s="56"/>
    </row>
    <row r="557" spans="2:12" x14ac:dyDescent="0.35">
      <c r="B557" s="74"/>
      <c r="C557" s="56"/>
      <c r="D557" s="118"/>
      <c r="E557" s="56"/>
      <c r="F557" s="56"/>
      <c r="G557" s="56"/>
      <c r="H557" s="56"/>
      <c r="I557" s="56"/>
      <c r="J557" s="56"/>
      <c r="K557" s="56"/>
      <c r="L557" s="56"/>
    </row>
    <row r="558" spans="2:12" x14ac:dyDescent="0.35">
      <c r="B558" s="74"/>
      <c r="C558" s="56"/>
      <c r="D558" s="118"/>
      <c r="E558" s="56"/>
      <c r="F558" s="56"/>
      <c r="G558" s="56"/>
      <c r="H558" s="56"/>
      <c r="I558" s="56"/>
      <c r="J558" s="56"/>
      <c r="K558" s="56"/>
      <c r="L558" s="56"/>
    </row>
    <row r="559" spans="2:12" x14ac:dyDescent="0.35">
      <c r="B559" s="74"/>
      <c r="C559" s="56"/>
      <c r="D559" s="118"/>
      <c r="E559" s="56"/>
      <c r="F559" s="56"/>
      <c r="G559" s="56"/>
      <c r="H559" s="56"/>
      <c r="I559" s="56"/>
      <c r="J559" s="56"/>
      <c r="K559" s="56"/>
      <c r="L559" s="56"/>
    </row>
    <row r="560" spans="2:12" x14ac:dyDescent="0.35">
      <c r="B560" s="74"/>
      <c r="C560" s="56"/>
      <c r="D560" s="118"/>
      <c r="E560" s="56"/>
      <c r="F560" s="56"/>
      <c r="G560" s="56"/>
      <c r="H560" s="56"/>
      <c r="I560" s="56"/>
      <c r="J560" s="56"/>
      <c r="K560" s="56"/>
      <c r="L560" s="56"/>
    </row>
    <row r="561" spans="2:12" x14ac:dyDescent="0.35">
      <c r="B561" s="74"/>
      <c r="C561" s="56"/>
      <c r="D561" s="118"/>
      <c r="E561" s="56"/>
      <c r="F561" s="56"/>
      <c r="G561" s="56"/>
      <c r="H561" s="56"/>
      <c r="I561" s="56"/>
      <c r="J561" s="56"/>
      <c r="K561" s="56"/>
      <c r="L561" s="56"/>
    </row>
    <row r="562" spans="2:12" x14ac:dyDescent="0.35">
      <c r="B562" s="74"/>
      <c r="C562" s="56"/>
      <c r="D562" s="118"/>
      <c r="E562" s="56"/>
      <c r="F562" s="56"/>
      <c r="G562" s="56"/>
      <c r="H562" s="56"/>
      <c r="I562" s="56"/>
      <c r="J562" s="56"/>
      <c r="K562" s="56"/>
      <c r="L562" s="56"/>
    </row>
    <row r="563" spans="2:12" x14ac:dyDescent="0.35">
      <c r="B563" s="74"/>
      <c r="C563" s="56"/>
      <c r="D563" s="118"/>
      <c r="E563" s="56"/>
      <c r="F563" s="56"/>
      <c r="G563" s="56"/>
      <c r="H563" s="56"/>
      <c r="I563" s="56"/>
      <c r="J563" s="56"/>
      <c r="K563" s="56"/>
      <c r="L563" s="56"/>
    </row>
    <row r="564" spans="2:12" x14ac:dyDescent="0.35">
      <c r="B564" s="74"/>
      <c r="C564" s="56"/>
      <c r="D564" s="118"/>
      <c r="E564" s="56"/>
      <c r="F564" s="56"/>
      <c r="G564" s="56"/>
      <c r="H564" s="56"/>
      <c r="I564" s="56"/>
      <c r="J564" s="56"/>
      <c r="K564" s="56"/>
      <c r="L564" s="56"/>
    </row>
    <row r="565" spans="2:12" x14ac:dyDescent="0.35">
      <c r="B565" s="74"/>
      <c r="C565" s="56"/>
      <c r="D565" s="118"/>
      <c r="E565" s="56"/>
      <c r="F565" s="56"/>
      <c r="G565" s="56"/>
      <c r="H565" s="56"/>
      <c r="I565" s="56"/>
      <c r="J565" s="56"/>
      <c r="K565" s="56"/>
      <c r="L565" s="56"/>
    </row>
    <row r="566" spans="2:12" x14ac:dyDescent="0.35">
      <c r="B566" s="74"/>
      <c r="C566" s="56"/>
      <c r="D566" s="118"/>
      <c r="E566" s="56"/>
      <c r="F566" s="56"/>
      <c r="G566" s="56"/>
      <c r="H566" s="56"/>
      <c r="I566" s="56"/>
      <c r="J566" s="56"/>
      <c r="K566" s="56"/>
      <c r="L566" s="56"/>
    </row>
    <row r="567" spans="2:12" x14ac:dyDescent="0.35">
      <c r="B567" s="74"/>
      <c r="C567" s="56"/>
      <c r="D567" s="118"/>
      <c r="E567" s="56"/>
      <c r="F567" s="56"/>
      <c r="G567" s="56"/>
      <c r="H567" s="56"/>
      <c r="I567" s="56"/>
      <c r="J567" s="56"/>
      <c r="K567" s="56"/>
      <c r="L567" s="56"/>
    </row>
    <row r="568" spans="2:12" x14ac:dyDescent="0.35">
      <c r="B568" s="74"/>
      <c r="C568" s="56"/>
      <c r="D568" s="118"/>
      <c r="E568" s="56"/>
      <c r="F568" s="56"/>
      <c r="G568" s="56"/>
      <c r="H568" s="56"/>
      <c r="I568" s="56"/>
      <c r="J568" s="56"/>
      <c r="K568" s="56"/>
      <c r="L568" s="56"/>
    </row>
    <row r="569" spans="2:12" x14ac:dyDescent="0.35">
      <c r="B569" s="74"/>
      <c r="C569" s="56"/>
      <c r="D569" s="118"/>
      <c r="E569" s="56"/>
      <c r="F569" s="56"/>
      <c r="G569" s="56"/>
      <c r="H569" s="56"/>
      <c r="I569" s="56"/>
      <c r="J569" s="56"/>
      <c r="K569" s="56"/>
      <c r="L569" s="56"/>
    </row>
    <row r="570" spans="2:12" x14ac:dyDescent="0.35">
      <c r="B570" s="74"/>
      <c r="C570" s="56"/>
      <c r="D570" s="118"/>
      <c r="E570" s="56"/>
      <c r="F570" s="56"/>
      <c r="G570" s="56"/>
      <c r="H570" s="56"/>
      <c r="I570" s="56"/>
      <c r="J570" s="56"/>
      <c r="K570" s="56"/>
      <c r="L570" s="56"/>
    </row>
    <row r="571" spans="2:12" x14ac:dyDescent="0.35">
      <c r="B571" s="74"/>
      <c r="C571" s="56"/>
      <c r="D571" s="118"/>
      <c r="E571" s="56"/>
      <c r="F571" s="56"/>
      <c r="G571" s="56"/>
      <c r="H571" s="56"/>
      <c r="I571" s="56"/>
      <c r="J571" s="56"/>
      <c r="K571" s="56"/>
      <c r="L571" s="56"/>
    </row>
    <row r="572" spans="2:12" x14ac:dyDescent="0.35">
      <c r="B572" s="74"/>
      <c r="C572" s="56"/>
      <c r="D572" s="118"/>
      <c r="E572" s="56"/>
      <c r="F572" s="56"/>
      <c r="G572" s="56"/>
      <c r="H572" s="56"/>
      <c r="I572" s="56"/>
      <c r="J572" s="56"/>
      <c r="K572" s="56"/>
      <c r="L572" s="56"/>
    </row>
    <row r="573" spans="2:12" x14ac:dyDescent="0.35">
      <c r="B573" s="74"/>
      <c r="C573" s="56"/>
      <c r="D573" s="118"/>
      <c r="E573" s="56"/>
      <c r="F573" s="56"/>
      <c r="G573" s="56"/>
      <c r="H573" s="56"/>
      <c r="I573" s="56"/>
      <c r="J573" s="56"/>
      <c r="K573" s="56"/>
      <c r="L573" s="56"/>
    </row>
    <row r="574" spans="2:12" x14ac:dyDescent="0.35">
      <c r="B574" s="74"/>
      <c r="C574" s="56"/>
      <c r="D574" s="118"/>
      <c r="E574" s="56"/>
      <c r="F574" s="56"/>
      <c r="G574" s="56"/>
      <c r="H574" s="56"/>
      <c r="I574" s="56"/>
      <c r="J574" s="56"/>
      <c r="K574" s="56"/>
      <c r="L574" s="56"/>
    </row>
    <row r="575" spans="2:12" x14ac:dyDescent="0.35">
      <c r="B575" s="74"/>
      <c r="C575" s="56"/>
      <c r="D575" s="118"/>
      <c r="E575" s="56"/>
      <c r="F575" s="56"/>
      <c r="G575" s="56"/>
      <c r="H575" s="56"/>
      <c r="I575" s="56"/>
      <c r="J575" s="56"/>
      <c r="K575" s="56"/>
      <c r="L575" s="56"/>
    </row>
    <row r="576" spans="2:12" x14ac:dyDescent="0.35">
      <c r="B576" s="74"/>
      <c r="C576" s="56"/>
      <c r="D576" s="118"/>
      <c r="E576" s="56"/>
      <c r="F576" s="56"/>
      <c r="G576" s="56"/>
      <c r="H576" s="56"/>
      <c r="I576" s="56"/>
      <c r="J576" s="56"/>
      <c r="K576" s="56"/>
      <c r="L576" s="56"/>
    </row>
    <row r="577" spans="2:12" x14ac:dyDescent="0.35">
      <c r="B577" s="74"/>
      <c r="C577" s="56"/>
      <c r="D577" s="118"/>
      <c r="E577" s="56"/>
      <c r="F577" s="56"/>
      <c r="G577" s="56"/>
      <c r="H577" s="56"/>
      <c r="I577" s="56"/>
      <c r="J577" s="56"/>
      <c r="K577" s="56"/>
      <c r="L577" s="56"/>
    </row>
    <row r="578" spans="2:12" x14ac:dyDescent="0.35">
      <c r="B578" s="74"/>
      <c r="C578" s="56"/>
      <c r="D578" s="118"/>
      <c r="E578" s="56"/>
      <c r="F578" s="56"/>
      <c r="G578" s="56"/>
      <c r="H578" s="56"/>
      <c r="I578" s="56"/>
      <c r="J578" s="56"/>
      <c r="K578" s="56"/>
      <c r="L578" s="56"/>
    </row>
    <row r="579" spans="2:12" x14ac:dyDescent="0.35">
      <c r="B579" s="74"/>
      <c r="C579" s="56"/>
      <c r="D579" s="118"/>
      <c r="E579" s="56"/>
      <c r="F579" s="56"/>
      <c r="G579" s="56"/>
      <c r="H579" s="56"/>
      <c r="I579" s="56"/>
      <c r="J579" s="56"/>
      <c r="K579" s="56"/>
      <c r="L579" s="56"/>
    </row>
    <row r="580" spans="2:12" x14ac:dyDescent="0.35">
      <c r="B580" s="74"/>
      <c r="C580" s="56"/>
      <c r="D580" s="118"/>
      <c r="E580" s="56"/>
      <c r="F580" s="56"/>
      <c r="G580" s="56"/>
      <c r="H580" s="56"/>
      <c r="I580" s="56"/>
      <c r="J580" s="56"/>
      <c r="K580" s="56"/>
      <c r="L580" s="56"/>
    </row>
    <row r="581" spans="2:12" x14ac:dyDescent="0.35">
      <c r="B581" s="74"/>
      <c r="C581" s="56"/>
      <c r="D581" s="118"/>
      <c r="E581" s="56"/>
      <c r="F581" s="56"/>
      <c r="G581" s="56"/>
      <c r="H581" s="56"/>
      <c r="I581" s="56"/>
      <c r="J581" s="56"/>
      <c r="K581" s="56"/>
      <c r="L581" s="56"/>
    </row>
    <row r="582" spans="2:12" x14ac:dyDescent="0.35">
      <c r="B582" s="74"/>
      <c r="C582" s="56"/>
      <c r="D582" s="118"/>
      <c r="E582" s="56"/>
      <c r="F582" s="56"/>
      <c r="G582" s="56"/>
      <c r="H582" s="56"/>
      <c r="I582" s="56"/>
      <c r="J582" s="56"/>
      <c r="K582" s="56"/>
      <c r="L582" s="56"/>
    </row>
    <row r="583" spans="2:12" x14ac:dyDescent="0.35">
      <c r="B583" s="74"/>
      <c r="C583" s="56"/>
      <c r="D583" s="118"/>
      <c r="E583" s="56"/>
      <c r="F583" s="56"/>
      <c r="G583" s="56"/>
      <c r="H583" s="56"/>
      <c r="I583" s="56"/>
      <c r="J583" s="56"/>
      <c r="K583" s="56"/>
      <c r="L583" s="56"/>
    </row>
    <row r="584" spans="2:12" x14ac:dyDescent="0.35">
      <c r="B584" s="74"/>
      <c r="C584" s="56"/>
      <c r="D584" s="118"/>
      <c r="E584" s="56"/>
      <c r="F584" s="56"/>
      <c r="G584" s="56"/>
      <c r="H584" s="56"/>
      <c r="I584" s="56"/>
      <c r="J584" s="56"/>
      <c r="K584" s="56"/>
      <c r="L584" s="56"/>
    </row>
    <row r="585" spans="2:12" x14ac:dyDescent="0.35">
      <c r="B585" s="74"/>
      <c r="C585" s="56"/>
      <c r="D585" s="118"/>
      <c r="E585" s="56"/>
      <c r="F585" s="56"/>
      <c r="G585" s="56"/>
      <c r="H585" s="56"/>
      <c r="I585" s="56"/>
      <c r="J585" s="56"/>
      <c r="K585" s="56"/>
      <c r="L585" s="56"/>
    </row>
    <row r="586" spans="2:12" x14ac:dyDescent="0.35">
      <c r="B586" s="74"/>
      <c r="C586" s="56"/>
      <c r="D586" s="118"/>
      <c r="E586" s="56"/>
      <c r="F586" s="56"/>
      <c r="G586" s="56"/>
      <c r="H586" s="56"/>
      <c r="I586" s="56"/>
      <c r="J586" s="56"/>
      <c r="K586" s="56"/>
      <c r="L586" s="56"/>
    </row>
    <row r="587" spans="2:12" x14ac:dyDescent="0.35">
      <c r="B587" s="74"/>
      <c r="C587" s="56"/>
      <c r="D587" s="118"/>
      <c r="E587" s="56"/>
      <c r="F587" s="56"/>
      <c r="G587" s="56"/>
      <c r="H587" s="56"/>
      <c r="I587" s="56"/>
      <c r="J587" s="56"/>
      <c r="K587" s="56"/>
      <c r="L587" s="56"/>
    </row>
    <row r="588" spans="2:12" x14ac:dyDescent="0.35">
      <c r="B588" s="74"/>
      <c r="C588" s="56"/>
      <c r="D588" s="118"/>
      <c r="E588" s="56"/>
      <c r="F588" s="56"/>
      <c r="G588" s="56"/>
      <c r="H588" s="56"/>
      <c r="I588" s="56"/>
      <c r="J588" s="56"/>
      <c r="K588" s="56"/>
      <c r="L588" s="56"/>
    </row>
    <row r="589" spans="2:12" x14ac:dyDescent="0.35">
      <c r="B589" s="74"/>
      <c r="C589" s="56"/>
      <c r="D589" s="118"/>
      <c r="E589" s="56"/>
      <c r="F589" s="56"/>
      <c r="G589" s="56"/>
      <c r="H589" s="56"/>
      <c r="I589" s="56"/>
      <c r="J589" s="56"/>
      <c r="K589" s="56"/>
      <c r="L589" s="56"/>
    </row>
    <row r="590" spans="2:12" x14ac:dyDescent="0.35">
      <c r="B590" s="74"/>
      <c r="C590" s="56"/>
      <c r="D590" s="118"/>
      <c r="E590" s="56"/>
      <c r="F590" s="56"/>
      <c r="G590" s="56"/>
      <c r="H590" s="56"/>
      <c r="I590" s="56"/>
      <c r="J590" s="56"/>
      <c r="K590" s="56"/>
      <c r="L590" s="56"/>
    </row>
    <row r="591" spans="2:12" x14ac:dyDescent="0.35">
      <c r="B591" s="74"/>
      <c r="C591" s="56"/>
      <c r="D591" s="118"/>
      <c r="E591" s="56"/>
      <c r="F591" s="56"/>
      <c r="G591" s="56"/>
      <c r="H591" s="56"/>
      <c r="I591" s="56"/>
      <c r="J591" s="56"/>
      <c r="K591" s="56"/>
      <c r="L591" s="56"/>
    </row>
    <row r="592" spans="2:12" x14ac:dyDescent="0.35">
      <c r="B592" s="74"/>
      <c r="C592" s="56"/>
      <c r="D592" s="118"/>
      <c r="E592" s="56"/>
      <c r="F592" s="56"/>
      <c r="G592" s="56"/>
      <c r="H592" s="56"/>
      <c r="I592" s="56"/>
      <c r="J592" s="56"/>
      <c r="K592" s="56"/>
      <c r="L592" s="56"/>
    </row>
    <row r="593" spans="2:12" x14ac:dyDescent="0.35">
      <c r="B593" s="74"/>
      <c r="C593" s="56"/>
      <c r="D593" s="118"/>
      <c r="E593" s="56"/>
      <c r="F593" s="56"/>
      <c r="G593" s="56"/>
      <c r="H593" s="56"/>
      <c r="I593" s="56"/>
      <c r="J593" s="56"/>
      <c r="K593" s="56"/>
      <c r="L593" s="56"/>
    </row>
    <row r="594" spans="2:12" x14ac:dyDescent="0.35">
      <c r="B594" s="74"/>
      <c r="C594" s="56"/>
      <c r="D594" s="118"/>
      <c r="E594" s="56"/>
      <c r="F594" s="56"/>
      <c r="G594" s="56"/>
      <c r="H594" s="56"/>
      <c r="I594" s="56"/>
      <c r="J594" s="56"/>
      <c r="K594" s="56"/>
      <c r="L594" s="56"/>
    </row>
    <row r="595" spans="2:12" x14ac:dyDescent="0.35">
      <c r="B595" s="74"/>
      <c r="C595" s="56"/>
      <c r="D595" s="118"/>
      <c r="E595" s="56"/>
      <c r="F595" s="56"/>
      <c r="G595" s="56"/>
      <c r="H595" s="56"/>
      <c r="I595" s="56"/>
      <c r="J595" s="56"/>
      <c r="K595" s="56"/>
      <c r="L595" s="56"/>
    </row>
    <row r="596" spans="2:12" x14ac:dyDescent="0.35">
      <c r="B596" s="74"/>
      <c r="C596" s="56"/>
      <c r="D596" s="118"/>
      <c r="E596" s="56"/>
      <c r="F596" s="56"/>
      <c r="G596" s="56"/>
      <c r="H596" s="56"/>
      <c r="I596" s="56"/>
      <c r="J596" s="56"/>
      <c r="K596" s="56"/>
      <c r="L596" s="56"/>
    </row>
    <row r="597" spans="2:12" x14ac:dyDescent="0.35">
      <c r="B597" s="74"/>
      <c r="C597" s="56"/>
      <c r="D597" s="118"/>
      <c r="E597" s="56"/>
      <c r="F597" s="56"/>
      <c r="G597" s="56"/>
      <c r="H597" s="56"/>
      <c r="I597" s="56"/>
      <c r="J597" s="56"/>
      <c r="K597" s="56"/>
      <c r="L597" s="56"/>
    </row>
    <row r="598" spans="2:12" x14ac:dyDescent="0.35">
      <c r="B598" s="74"/>
      <c r="C598" s="56"/>
      <c r="D598" s="118"/>
      <c r="E598" s="56"/>
      <c r="F598" s="56"/>
      <c r="G598" s="56"/>
      <c r="H598" s="56"/>
      <c r="I598" s="56"/>
      <c r="J598" s="56"/>
      <c r="K598" s="56"/>
      <c r="L598" s="56"/>
    </row>
    <row r="599" spans="2:12" x14ac:dyDescent="0.35">
      <c r="B599" s="74"/>
      <c r="C599" s="56"/>
      <c r="D599" s="118"/>
      <c r="E599" s="56"/>
      <c r="F599" s="56"/>
      <c r="G599" s="56"/>
      <c r="H599" s="56"/>
      <c r="I599" s="56"/>
      <c r="J599" s="56"/>
      <c r="K599" s="56"/>
      <c r="L599" s="56"/>
    </row>
    <row r="600" spans="2:12" x14ac:dyDescent="0.35">
      <c r="B600" s="74"/>
      <c r="C600" s="56"/>
      <c r="D600" s="118"/>
      <c r="E600" s="56"/>
      <c r="F600" s="56"/>
      <c r="G600" s="56"/>
      <c r="H600" s="56"/>
      <c r="I600" s="56"/>
      <c r="J600" s="56"/>
      <c r="K600" s="56"/>
      <c r="L600" s="56"/>
    </row>
    <row r="601" spans="2:12" x14ac:dyDescent="0.35">
      <c r="B601" s="74"/>
      <c r="C601" s="56"/>
      <c r="D601" s="118"/>
      <c r="E601" s="56"/>
      <c r="F601" s="56"/>
      <c r="G601" s="56"/>
      <c r="H601" s="56"/>
      <c r="I601" s="56"/>
      <c r="J601" s="56"/>
      <c r="K601" s="56"/>
      <c r="L601" s="56"/>
    </row>
    <row r="602" spans="2:12" x14ac:dyDescent="0.35">
      <c r="B602" s="74"/>
      <c r="C602" s="56"/>
      <c r="D602" s="118"/>
      <c r="E602" s="56"/>
      <c r="F602" s="56"/>
      <c r="G602" s="56"/>
      <c r="H602" s="56"/>
      <c r="I602" s="56"/>
      <c r="J602" s="56"/>
      <c r="K602" s="56"/>
      <c r="L602" s="56"/>
    </row>
    <row r="603" spans="2:12" x14ac:dyDescent="0.35">
      <c r="B603" s="74"/>
      <c r="C603" s="56"/>
      <c r="D603" s="118"/>
      <c r="E603" s="56"/>
      <c r="F603" s="56"/>
      <c r="G603" s="56"/>
      <c r="H603" s="56"/>
      <c r="I603" s="56"/>
      <c r="J603" s="56"/>
      <c r="K603" s="56"/>
      <c r="L603" s="56"/>
    </row>
    <row r="604" spans="2:12" x14ac:dyDescent="0.35">
      <c r="B604" s="74"/>
      <c r="C604" s="56"/>
      <c r="D604" s="118"/>
      <c r="E604" s="56"/>
      <c r="F604" s="56"/>
      <c r="G604" s="56"/>
      <c r="H604" s="56"/>
      <c r="I604" s="56"/>
      <c r="J604" s="56"/>
      <c r="K604" s="56"/>
      <c r="L604" s="56"/>
    </row>
    <row r="605" spans="2:12" x14ac:dyDescent="0.35">
      <c r="B605" s="74"/>
      <c r="C605" s="56"/>
      <c r="D605" s="118"/>
      <c r="E605" s="56"/>
      <c r="F605" s="56"/>
      <c r="G605" s="56"/>
      <c r="H605" s="56"/>
      <c r="I605" s="56"/>
      <c r="J605" s="56"/>
      <c r="K605" s="56"/>
      <c r="L605" s="56"/>
    </row>
    <row r="606" spans="2:12" x14ac:dyDescent="0.35">
      <c r="B606" s="74"/>
      <c r="C606" s="56"/>
      <c r="D606" s="118"/>
      <c r="E606" s="56"/>
      <c r="F606" s="56"/>
      <c r="G606" s="56"/>
      <c r="H606" s="56"/>
      <c r="I606" s="56"/>
      <c r="J606" s="56"/>
      <c r="K606" s="56"/>
      <c r="L606" s="56"/>
    </row>
    <row r="607" spans="2:12" x14ac:dyDescent="0.35">
      <c r="B607" s="74"/>
      <c r="C607" s="56"/>
      <c r="D607" s="118"/>
      <c r="E607" s="56"/>
      <c r="F607" s="56"/>
      <c r="G607" s="56"/>
      <c r="H607" s="56"/>
      <c r="I607" s="56"/>
      <c r="J607" s="56"/>
      <c r="K607" s="56"/>
      <c r="L607" s="56"/>
    </row>
    <row r="608" spans="2:12" x14ac:dyDescent="0.35">
      <c r="B608" s="74"/>
      <c r="C608" s="56"/>
      <c r="D608" s="118"/>
      <c r="E608" s="56"/>
      <c r="F608" s="56"/>
      <c r="G608" s="56"/>
      <c r="H608" s="56"/>
      <c r="I608" s="56"/>
      <c r="J608" s="56"/>
      <c r="K608" s="56"/>
      <c r="L608" s="56"/>
    </row>
    <row r="609" spans="2:12" x14ac:dyDescent="0.35">
      <c r="B609" s="74"/>
      <c r="C609" s="56"/>
      <c r="D609" s="118"/>
      <c r="E609" s="56"/>
      <c r="F609" s="56"/>
      <c r="G609" s="56"/>
      <c r="H609" s="56"/>
      <c r="I609" s="56"/>
      <c r="J609" s="56"/>
      <c r="K609" s="56"/>
      <c r="L609" s="56"/>
    </row>
    <row r="610" spans="2:12" x14ac:dyDescent="0.35">
      <c r="B610" s="74"/>
      <c r="C610" s="56"/>
      <c r="D610" s="118"/>
      <c r="E610" s="56"/>
      <c r="F610" s="56"/>
      <c r="G610" s="56"/>
      <c r="H610" s="56"/>
      <c r="I610" s="56"/>
      <c r="J610" s="56"/>
      <c r="K610" s="56"/>
      <c r="L610" s="56"/>
    </row>
    <row r="611" spans="2:12" x14ac:dyDescent="0.35">
      <c r="B611" s="74"/>
      <c r="C611" s="56"/>
      <c r="D611" s="118"/>
      <c r="E611" s="56"/>
      <c r="F611" s="56"/>
      <c r="G611" s="56"/>
      <c r="H611" s="56"/>
      <c r="I611" s="56"/>
      <c r="J611" s="56"/>
      <c r="K611" s="56"/>
      <c r="L611" s="56"/>
    </row>
    <row r="612" spans="2:12" x14ac:dyDescent="0.35">
      <c r="B612" s="74"/>
      <c r="C612" s="56"/>
      <c r="D612" s="118"/>
      <c r="E612" s="56"/>
      <c r="F612" s="56"/>
      <c r="G612" s="56"/>
      <c r="H612" s="56"/>
      <c r="I612" s="56"/>
      <c r="J612" s="56"/>
      <c r="K612" s="56"/>
      <c r="L612" s="56"/>
    </row>
    <row r="613" spans="2:12" x14ac:dyDescent="0.35">
      <c r="B613" s="74"/>
      <c r="C613" s="56"/>
      <c r="D613" s="118"/>
      <c r="E613" s="56"/>
      <c r="F613" s="56"/>
      <c r="G613" s="56"/>
      <c r="H613" s="56"/>
      <c r="I613" s="56"/>
      <c r="J613" s="56"/>
      <c r="K613" s="56"/>
      <c r="L613" s="56"/>
    </row>
    <row r="614" spans="2:12" x14ac:dyDescent="0.35">
      <c r="B614" s="74"/>
      <c r="C614" s="56"/>
      <c r="D614" s="118"/>
      <c r="E614" s="56"/>
      <c r="F614" s="56"/>
      <c r="G614" s="56"/>
      <c r="H614" s="56"/>
      <c r="I614" s="56"/>
      <c r="J614" s="56"/>
      <c r="K614" s="56"/>
      <c r="L614" s="56"/>
    </row>
    <row r="615" spans="2:12" x14ac:dyDescent="0.35">
      <c r="B615" s="74"/>
      <c r="C615" s="56"/>
      <c r="D615" s="118"/>
      <c r="E615" s="56"/>
      <c r="F615" s="56"/>
      <c r="G615" s="56"/>
      <c r="H615" s="56"/>
      <c r="I615" s="56"/>
      <c r="J615" s="56"/>
      <c r="K615" s="56"/>
      <c r="L615" s="56"/>
    </row>
    <row r="616" spans="2:12" x14ac:dyDescent="0.35">
      <c r="B616" s="74"/>
      <c r="C616" s="56"/>
      <c r="D616" s="118"/>
      <c r="E616" s="56"/>
      <c r="F616" s="56"/>
      <c r="G616" s="56"/>
      <c r="H616" s="56"/>
      <c r="I616" s="56"/>
      <c r="J616" s="56"/>
      <c r="K616" s="56"/>
      <c r="L616" s="56"/>
    </row>
    <row r="617" spans="2:12" x14ac:dyDescent="0.35">
      <c r="B617" s="74"/>
      <c r="C617" s="56"/>
      <c r="D617" s="118"/>
      <c r="E617" s="56"/>
      <c r="F617" s="56"/>
      <c r="G617" s="56"/>
      <c r="H617" s="56"/>
      <c r="I617" s="56"/>
      <c r="J617" s="56"/>
      <c r="K617" s="56"/>
      <c r="L617" s="56"/>
    </row>
    <row r="618" spans="2:12" x14ac:dyDescent="0.35">
      <c r="B618" s="74"/>
      <c r="C618" s="56"/>
      <c r="D618" s="118"/>
      <c r="E618" s="56"/>
      <c r="F618" s="56"/>
      <c r="G618" s="56"/>
      <c r="H618" s="56"/>
      <c r="I618" s="56"/>
      <c r="J618" s="56"/>
      <c r="K618" s="56"/>
      <c r="L618" s="56"/>
    </row>
    <row r="619" spans="2:12" x14ac:dyDescent="0.35">
      <c r="B619" s="74"/>
      <c r="C619" s="56"/>
      <c r="D619" s="118"/>
      <c r="E619" s="56"/>
      <c r="F619" s="56"/>
      <c r="G619" s="56"/>
      <c r="H619" s="56"/>
      <c r="I619" s="56"/>
      <c r="J619" s="56"/>
      <c r="K619" s="56"/>
      <c r="L619" s="56"/>
    </row>
    <row r="620" spans="2:12" x14ac:dyDescent="0.35">
      <c r="B620" s="74"/>
      <c r="C620" s="56"/>
      <c r="D620" s="118"/>
      <c r="E620" s="56"/>
      <c r="F620" s="56"/>
      <c r="G620" s="56"/>
      <c r="H620" s="56"/>
      <c r="I620" s="56"/>
      <c r="J620" s="56"/>
      <c r="K620" s="56"/>
      <c r="L620" s="56"/>
    </row>
    <row r="621" spans="2:12" x14ac:dyDescent="0.35">
      <c r="B621" s="74"/>
      <c r="C621" s="56"/>
      <c r="D621" s="118"/>
      <c r="E621" s="56"/>
      <c r="F621" s="56"/>
      <c r="G621" s="56"/>
      <c r="H621" s="56"/>
      <c r="I621" s="56"/>
      <c r="J621" s="56"/>
      <c r="K621" s="56"/>
      <c r="L621" s="56"/>
    </row>
    <row r="622" spans="2:12" x14ac:dyDescent="0.35">
      <c r="B622" s="74"/>
      <c r="C622" s="56"/>
      <c r="D622" s="118"/>
      <c r="E622" s="56"/>
      <c r="F622" s="56"/>
      <c r="G622" s="56"/>
      <c r="H622" s="56"/>
      <c r="I622" s="56"/>
      <c r="J622" s="56"/>
      <c r="K622" s="56"/>
      <c r="L622" s="56"/>
    </row>
    <row r="623" spans="2:12" x14ac:dyDescent="0.35">
      <c r="B623" s="74"/>
      <c r="C623" s="56"/>
      <c r="D623" s="118"/>
      <c r="E623" s="56"/>
      <c r="F623" s="56"/>
      <c r="G623" s="56"/>
      <c r="H623" s="56"/>
      <c r="I623" s="56"/>
      <c r="J623" s="56"/>
      <c r="K623" s="56"/>
      <c r="L623" s="56"/>
    </row>
    <row r="624" spans="2:12" x14ac:dyDescent="0.35">
      <c r="B624" s="74"/>
      <c r="C624" s="56"/>
      <c r="D624" s="118"/>
      <c r="E624" s="56"/>
      <c r="F624" s="56"/>
      <c r="G624" s="56"/>
      <c r="H624" s="56"/>
      <c r="I624" s="56"/>
      <c r="J624" s="56"/>
      <c r="K624" s="56"/>
      <c r="L624" s="56"/>
    </row>
    <row r="625" spans="2:12" x14ac:dyDescent="0.35">
      <c r="B625" s="74"/>
      <c r="C625" s="56"/>
      <c r="D625" s="118"/>
      <c r="E625" s="56"/>
      <c r="F625" s="56"/>
      <c r="G625" s="56"/>
      <c r="H625" s="56"/>
      <c r="I625" s="56"/>
      <c r="J625" s="56"/>
      <c r="K625" s="56"/>
      <c r="L625" s="56"/>
    </row>
    <row r="626" spans="2:12" x14ac:dyDescent="0.35">
      <c r="B626" s="74"/>
      <c r="C626" s="56"/>
      <c r="D626" s="118"/>
      <c r="E626" s="56"/>
      <c r="F626" s="56"/>
      <c r="G626" s="56"/>
      <c r="H626" s="56"/>
      <c r="I626" s="56"/>
      <c r="J626" s="56"/>
      <c r="K626" s="56"/>
      <c r="L626" s="56"/>
    </row>
    <row r="627" spans="2:12" x14ac:dyDescent="0.35">
      <c r="B627" s="74"/>
      <c r="C627" s="56"/>
      <c r="D627" s="118"/>
      <c r="E627" s="56"/>
      <c r="F627" s="56"/>
      <c r="G627" s="56"/>
      <c r="H627" s="56"/>
      <c r="I627" s="56"/>
      <c r="J627" s="56"/>
      <c r="K627" s="56"/>
      <c r="L627" s="56"/>
    </row>
    <row r="628" spans="2:12" x14ac:dyDescent="0.35">
      <c r="B628" s="74"/>
      <c r="C628" s="56"/>
      <c r="D628" s="118"/>
      <c r="E628" s="56"/>
      <c r="F628" s="56"/>
      <c r="G628" s="56"/>
      <c r="H628" s="56"/>
      <c r="I628" s="56"/>
      <c r="J628" s="56"/>
      <c r="K628" s="56"/>
      <c r="L628" s="56"/>
    </row>
    <row r="629" spans="2:12" x14ac:dyDescent="0.35">
      <c r="B629" s="74"/>
      <c r="C629" s="56"/>
      <c r="D629" s="118"/>
      <c r="E629" s="56"/>
      <c r="F629" s="56"/>
      <c r="G629" s="56"/>
      <c r="H629" s="56"/>
      <c r="I629" s="56"/>
      <c r="J629" s="56"/>
      <c r="K629" s="56"/>
      <c r="L629" s="56"/>
    </row>
    <row r="630" spans="2:12" x14ac:dyDescent="0.35">
      <c r="B630" s="74"/>
      <c r="C630" s="56"/>
      <c r="D630" s="118"/>
      <c r="E630" s="56"/>
      <c r="F630" s="56"/>
      <c r="G630" s="56"/>
      <c r="H630" s="56"/>
      <c r="I630" s="56"/>
      <c r="J630" s="56"/>
      <c r="K630" s="56"/>
      <c r="L630" s="56"/>
    </row>
    <row r="631" spans="2:12" x14ac:dyDescent="0.35">
      <c r="B631" s="74"/>
      <c r="C631" s="56"/>
      <c r="D631" s="118"/>
      <c r="E631" s="56"/>
      <c r="F631" s="56"/>
      <c r="G631" s="56"/>
      <c r="H631" s="56"/>
      <c r="I631" s="56"/>
      <c r="J631" s="56"/>
      <c r="K631" s="56"/>
      <c r="L631" s="56"/>
    </row>
    <row r="632" spans="2:12" x14ac:dyDescent="0.35">
      <c r="B632" s="74"/>
      <c r="C632" s="56"/>
      <c r="D632" s="118"/>
      <c r="E632" s="56"/>
      <c r="F632" s="56"/>
      <c r="G632" s="56"/>
      <c r="H632" s="56"/>
      <c r="I632" s="56"/>
      <c r="J632" s="56"/>
      <c r="K632" s="56"/>
      <c r="L632" s="56"/>
    </row>
    <row r="633" spans="2:12" x14ac:dyDescent="0.35">
      <c r="B633" s="74"/>
      <c r="C633" s="56"/>
      <c r="D633" s="118"/>
      <c r="E633" s="56"/>
      <c r="F633" s="56"/>
      <c r="G633" s="56"/>
      <c r="H633" s="56"/>
      <c r="I633" s="56"/>
      <c r="J633" s="56"/>
      <c r="K633" s="56"/>
      <c r="L633" s="56"/>
    </row>
    <row r="634" spans="2:12" x14ac:dyDescent="0.35">
      <c r="B634" s="74"/>
      <c r="C634" s="56"/>
      <c r="D634" s="118"/>
      <c r="E634" s="56"/>
      <c r="F634" s="56"/>
      <c r="G634" s="56"/>
      <c r="H634" s="56"/>
      <c r="I634" s="56"/>
      <c r="J634" s="56"/>
      <c r="K634" s="56"/>
      <c r="L634" s="56"/>
    </row>
    <row r="635" spans="2:12" x14ac:dyDescent="0.35">
      <c r="B635" s="74"/>
      <c r="C635" s="56"/>
      <c r="D635" s="118"/>
      <c r="E635" s="56"/>
      <c r="F635" s="56"/>
      <c r="G635" s="56"/>
      <c r="H635" s="56"/>
      <c r="I635" s="56"/>
      <c r="J635" s="56"/>
      <c r="K635" s="56"/>
      <c r="L635" s="56"/>
    </row>
    <row r="636" spans="2:12" x14ac:dyDescent="0.35">
      <c r="B636" s="74"/>
      <c r="C636" s="56"/>
      <c r="D636" s="118"/>
      <c r="E636" s="56"/>
      <c r="F636" s="56"/>
      <c r="G636" s="56"/>
      <c r="H636" s="56"/>
      <c r="I636" s="56"/>
      <c r="J636" s="56"/>
      <c r="K636" s="56"/>
      <c r="L636" s="56"/>
    </row>
    <row r="637" spans="2:12" x14ac:dyDescent="0.35">
      <c r="B637" s="74"/>
      <c r="C637" s="56"/>
      <c r="D637" s="118"/>
      <c r="E637" s="56"/>
      <c r="F637" s="56"/>
      <c r="G637" s="56"/>
      <c r="H637" s="56"/>
      <c r="I637" s="56"/>
      <c r="J637" s="56"/>
      <c r="K637" s="56"/>
      <c r="L637" s="56"/>
    </row>
    <row r="638" spans="2:12" x14ac:dyDescent="0.35">
      <c r="B638" s="74"/>
      <c r="C638" s="56"/>
      <c r="D638" s="118"/>
      <c r="E638" s="56"/>
      <c r="F638" s="56"/>
      <c r="G638" s="56"/>
      <c r="H638" s="56"/>
      <c r="I638" s="56"/>
      <c r="J638" s="56"/>
      <c r="K638" s="56"/>
      <c r="L638" s="56"/>
    </row>
    <row r="639" spans="2:12" x14ac:dyDescent="0.35">
      <c r="B639" s="74"/>
      <c r="C639" s="56"/>
      <c r="D639" s="118"/>
      <c r="E639" s="56"/>
      <c r="F639" s="56"/>
      <c r="G639" s="56"/>
      <c r="H639" s="56"/>
      <c r="I639" s="56"/>
      <c r="J639" s="56"/>
      <c r="K639" s="56"/>
      <c r="L639" s="56"/>
    </row>
    <row r="640" spans="2:12" x14ac:dyDescent="0.35">
      <c r="B640" s="74"/>
      <c r="C640" s="56"/>
      <c r="D640" s="118"/>
      <c r="E640" s="56"/>
      <c r="F640" s="56"/>
      <c r="G640" s="56"/>
      <c r="H640" s="56"/>
      <c r="I640" s="56"/>
      <c r="J640" s="56"/>
      <c r="K640" s="56"/>
      <c r="L640" s="56"/>
    </row>
    <row r="641" spans="2:12" x14ac:dyDescent="0.35">
      <c r="B641" s="74"/>
      <c r="C641" s="56"/>
      <c r="D641" s="118"/>
      <c r="E641" s="56"/>
      <c r="F641" s="56"/>
      <c r="G641" s="56"/>
      <c r="H641" s="56"/>
      <c r="I641" s="56"/>
      <c r="J641" s="56"/>
      <c r="K641" s="56"/>
      <c r="L641" s="56"/>
    </row>
    <row r="642" spans="2:12" x14ac:dyDescent="0.35">
      <c r="B642" s="74"/>
      <c r="C642" s="56"/>
      <c r="D642" s="118"/>
      <c r="E642" s="56"/>
      <c r="F642" s="56"/>
      <c r="G642" s="56"/>
      <c r="H642" s="56"/>
      <c r="I642" s="56"/>
      <c r="J642" s="56"/>
      <c r="K642" s="56"/>
      <c r="L642" s="56"/>
    </row>
    <row r="643" spans="2:12" x14ac:dyDescent="0.35">
      <c r="B643" s="74"/>
      <c r="C643" s="56"/>
      <c r="D643" s="118"/>
      <c r="E643" s="56"/>
      <c r="F643" s="56"/>
      <c r="G643" s="56"/>
      <c r="H643" s="56"/>
      <c r="I643" s="56"/>
      <c r="J643" s="56"/>
      <c r="K643" s="56"/>
      <c r="L643" s="56"/>
    </row>
    <row r="644" spans="2:12" x14ac:dyDescent="0.35">
      <c r="B644" s="74"/>
      <c r="C644" s="56"/>
      <c r="D644" s="118"/>
      <c r="E644" s="56"/>
      <c r="F644" s="56"/>
      <c r="G644" s="56"/>
      <c r="H644" s="56"/>
      <c r="I644" s="56"/>
      <c r="J644" s="56"/>
      <c r="K644" s="56"/>
      <c r="L644" s="56"/>
    </row>
    <row r="645" spans="2:12" x14ac:dyDescent="0.35">
      <c r="B645" s="74"/>
      <c r="C645" s="56"/>
      <c r="D645" s="118"/>
      <c r="E645" s="56"/>
      <c r="F645" s="56"/>
      <c r="G645" s="56"/>
      <c r="H645" s="56"/>
      <c r="I645" s="56"/>
      <c r="J645" s="56"/>
      <c r="K645" s="56"/>
      <c r="L645" s="56"/>
    </row>
    <row r="646" spans="2:12" x14ac:dyDescent="0.35">
      <c r="B646" s="74"/>
      <c r="C646" s="56"/>
      <c r="D646" s="118"/>
      <c r="E646" s="56"/>
      <c r="F646" s="56"/>
      <c r="G646" s="56"/>
      <c r="H646" s="56"/>
      <c r="I646" s="56"/>
      <c r="J646" s="56"/>
      <c r="K646" s="56"/>
      <c r="L646" s="56"/>
    </row>
    <row r="647" spans="2:12" x14ac:dyDescent="0.35">
      <c r="B647" s="74"/>
      <c r="C647" s="56"/>
      <c r="D647" s="118"/>
      <c r="E647" s="56"/>
      <c r="F647" s="56"/>
      <c r="G647" s="56"/>
      <c r="H647" s="56"/>
      <c r="I647" s="56"/>
      <c r="J647" s="56"/>
      <c r="K647" s="56"/>
      <c r="L647" s="56"/>
    </row>
    <row r="648" spans="2:12" x14ac:dyDescent="0.35">
      <c r="B648" s="74"/>
      <c r="C648" s="56"/>
      <c r="D648" s="118"/>
      <c r="E648" s="56"/>
      <c r="F648" s="56"/>
      <c r="G648" s="56"/>
      <c r="H648" s="56"/>
      <c r="I648" s="56"/>
      <c r="J648" s="56"/>
      <c r="K648" s="56"/>
      <c r="L648" s="56"/>
    </row>
    <row r="649" spans="2:12" x14ac:dyDescent="0.35">
      <c r="B649" s="74"/>
      <c r="C649" s="56"/>
      <c r="D649" s="118"/>
      <c r="E649" s="56"/>
      <c r="F649" s="56"/>
      <c r="G649" s="56"/>
      <c r="H649" s="56"/>
      <c r="I649" s="56"/>
      <c r="J649" s="56"/>
      <c r="K649" s="56"/>
      <c r="L649" s="56"/>
    </row>
    <row r="650" spans="2:12" x14ac:dyDescent="0.35">
      <c r="B650" s="74"/>
      <c r="C650" s="56"/>
      <c r="D650" s="118"/>
      <c r="E650" s="56"/>
      <c r="F650" s="56"/>
      <c r="G650" s="56"/>
      <c r="H650" s="56"/>
      <c r="I650" s="56"/>
      <c r="J650" s="56"/>
      <c r="K650" s="56"/>
      <c r="L650" s="56"/>
    </row>
    <row r="651" spans="2:12" x14ac:dyDescent="0.35">
      <c r="B651" s="74"/>
      <c r="C651" s="56"/>
      <c r="D651" s="118"/>
      <c r="E651" s="56"/>
      <c r="F651" s="56"/>
      <c r="G651" s="56"/>
      <c r="H651" s="56"/>
      <c r="I651" s="56"/>
      <c r="J651" s="56"/>
      <c r="K651" s="56"/>
      <c r="L651" s="56"/>
    </row>
    <row r="652" spans="2:12" x14ac:dyDescent="0.35">
      <c r="B652" s="74"/>
      <c r="C652" s="56"/>
      <c r="D652" s="118"/>
      <c r="E652" s="56"/>
      <c r="F652" s="56"/>
      <c r="G652" s="56"/>
      <c r="H652" s="56"/>
      <c r="I652" s="56"/>
      <c r="J652" s="56"/>
      <c r="K652" s="56"/>
      <c r="L652" s="56"/>
    </row>
    <row r="653" spans="2:12" x14ac:dyDescent="0.35">
      <c r="B653" s="74"/>
      <c r="C653" s="56"/>
      <c r="D653" s="118"/>
      <c r="E653" s="56"/>
      <c r="F653" s="56"/>
      <c r="G653" s="56"/>
      <c r="H653" s="56"/>
      <c r="I653" s="56"/>
      <c r="J653" s="56"/>
      <c r="K653" s="56"/>
      <c r="L653" s="56"/>
    </row>
    <row r="654" spans="2:12" x14ac:dyDescent="0.35">
      <c r="B654" s="74"/>
      <c r="C654" s="56"/>
      <c r="D654" s="118"/>
      <c r="E654" s="56"/>
      <c r="F654" s="56"/>
      <c r="G654" s="56"/>
      <c r="H654" s="56"/>
      <c r="I654" s="56"/>
      <c r="J654" s="56"/>
      <c r="K654" s="56"/>
      <c r="L654" s="56"/>
    </row>
    <row r="655" spans="2:12" x14ac:dyDescent="0.35">
      <c r="B655" s="74"/>
      <c r="C655" s="56"/>
      <c r="D655" s="118"/>
      <c r="E655" s="56"/>
      <c r="F655" s="56"/>
      <c r="G655" s="56"/>
      <c r="H655" s="56"/>
      <c r="I655" s="56"/>
      <c r="J655" s="56"/>
      <c r="K655" s="56"/>
      <c r="L655" s="56"/>
    </row>
    <row r="656" spans="2:12" x14ac:dyDescent="0.35">
      <c r="B656" s="74"/>
      <c r="C656" s="56"/>
      <c r="D656" s="118"/>
      <c r="E656" s="56"/>
      <c r="F656" s="56"/>
      <c r="G656" s="56"/>
      <c r="H656" s="56"/>
      <c r="I656" s="56"/>
      <c r="J656" s="56"/>
      <c r="K656" s="56"/>
      <c r="L656" s="56"/>
    </row>
    <row r="657" spans="2:12" x14ac:dyDescent="0.35">
      <c r="B657" s="74"/>
      <c r="C657" s="56"/>
      <c r="D657" s="118"/>
      <c r="E657" s="56"/>
      <c r="F657" s="56"/>
      <c r="G657" s="56"/>
      <c r="H657" s="56"/>
      <c r="I657" s="56"/>
      <c r="J657" s="56"/>
      <c r="K657" s="56"/>
      <c r="L657" s="56"/>
    </row>
    <row r="658" spans="2:12" x14ac:dyDescent="0.35">
      <c r="B658" s="74"/>
      <c r="C658" s="56"/>
      <c r="D658" s="118"/>
      <c r="E658" s="56"/>
      <c r="F658" s="56"/>
      <c r="G658" s="56"/>
      <c r="H658" s="56"/>
      <c r="I658" s="56"/>
      <c r="J658" s="56"/>
      <c r="K658" s="56"/>
      <c r="L658" s="56"/>
    </row>
    <row r="659" spans="2:12" x14ac:dyDescent="0.35">
      <c r="B659" s="74"/>
      <c r="C659" s="56"/>
      <c r="D659" s="118"/>
      <c r="E659" s="56"/>
      <c r="F659" s="56"/>
      <c r="G659" s="56"/>
      <c r="H659" s="56"/>
      <c r="I659" s="56"/>
      <c r="J659" s="56"/>
      <c r="K659" s="56"/>
      <c r="L659" s="56"/>
    </row>
    <row r="660" spans="2:12" x14ac:dyDescent="0.35">
      <c r="B660" s="74"/>
      <c r="C660" s="56"/>
      <c r="D660" s="118"/>
      <c r="E660" s="56"/>
      <c r="F660" s="56"/>
      <c r="G660" s="56"/>
      <c r="H660" s="56"/>
      <c r="I660" s="56"/>
      <c r="J660" s="56"/>
      <c r="K660" s="56"/>
      <c r="L660" s="56"/>
    </row>
    <row r="661" spans="2:12" x14ac:dyDescent="0.35">
      <c r="B661" s="74"/>
      <c r="C661" s="56"/>
      <c r="D661" s="118"/>
      <c r="E661" s="56"/>
      <c r="F661" s="56"/>
      <c r="G661" s="56"/>
      <c r="H661" s="56"/>
      <c r="I661" s="56"/>
      <c r="J661" s="56"/>
      <c r="K661" s="56"/>
      <c r="L661" s="56"/>
    </row>
    <row r="662" spans="2:12" x14ac:dyDescent="0.35">
      <c r="B662" s="74"/>
      <c r="C662" s="56"/>
      <c r="D662" s="118"/>
      <c r="E662" s="56"/>
      <c r="F662" s="56"/>
      <c r="G662" s="56"/>
      <c r="H662" s="56"/>
      <c r="I662" s="56"/>
      <c r="J662" s="56"/>
      <c r="K662" s="56"/>
      <c r="L662" s="56"/>
    </row>
    <row r="663" spans="2:12" x14ac:dyDescent="0.35">
      <c r="B663" s="74"/>
      <c r="C663" s="56"/>
      <c r="D663" s="118"/>
      <c r="E663" s="56"/>
      <c r="F663" s="56"/>
      <c r="G663" s="56"/>
      <c r="H663" s="56"/>
      <c r="I663" s="56"/>
      <c r="J663" s="56"/>
      <c r="K663" s="56"/>
      <c r="L663" s="56"/>
    </row>
    <row r="664" spans="2:12" x14ac:dyDescent="0.35">
      <c r="B664" s="74"/>
      <c r="C664" s="56"/>
      <c r="D664" s="118"/>
      <c r="E664" s="56"/>
      <c r="F664" s="56"/>
      <c r="G664" s="56"/>
      <c r="H664" s="56"/>
      <c r="I664" s="56"/>
      <c r="J664" s="56"/>
      <c r="K664" s="56"/>
      <c r="L664" s="56"/>
    </row>
    <row r="665" spans="2:12" x14ac:dyDescent="0.35">
      <c r="B665" s="74"/>
      <c r="C665" s="56"/>
      <c r="D665" s="118"/>
      <c r="E665" s="56"/>
      <c r="F665" s="56"/>
      <c r="G665" s="56"/>
      <c r="H665" s="56"/>
      <c r="I665" s="56"/>
      <c r="J665" s="56"/>
      <c r="K665" s="56"/>
      <c r="L665" s="56"/>
    </row>
    <row r="666" spans="2:12" x14ac:dyDescent="0.35">
      <c r="B666" s="74"/>
      <c r="C666" s="56"/>
      <c r="D666" s="118"/>
      <c r="E666" s="56"/>
      <c r="F666" s="56"/>
      <c r="G666" s="56"/>
      <c r="H666" s="56"/>
      <c r="I666" s="56"/>
      <c r="J666" s="56"/>
      <c r="K666" s="56"/>
      <c r="L666" s="56"/>
    </row>
    <row r="667" spans="2:12" x14ac:dyDescent="0.35">
      <c r="B667" s="74"/>
      <c r="C667" s="56"/>
      <c r="D667" s="118"/>
      <c r="E667" s="56"/>
      <c r="F667" s="56"/>
      <c r="G667" s="56"/>
      <c r="H667" s="56"/>
      <c r="I667" s="56"/>
      <c r="J667" s="56"/>
      <c r="K667" s="56"/>
      <c r="L667" s="56"/>
    </row>
    <row r="668" spans="2:12" x14ac:dyDescent="0.35">
      <c r="B668" s="74"/>
      <c r="C668" s="56"/>
      <c r="D668" s="118"/>
      <c r="E668" s="56"/>
      <c r="F668" s="56"/>
      <c r="G668" s="56"/>
      <c r="H668" s="56"/>
      <c r="I668" s="56"/>
      <c r="J668" s="56"/>
      <c r="K668" s="56"/>
      <c r="L668" s="56"/>
    </row>
    <row r="669" spans="2:12" x14ac:dyDescent="0.35">
      <c r="B669" s="74"/>
      <c r="C669" s="56"/>
      <c r="D669" s="118"/>
      <c r="E669" s="56"/>
      <c r="F669" s="56"/>
      <c r="G669" s="56"/>
      <c r="H669" s="56"/>
      <c r="I669" s="56"/>
      <c r="J669" s="56"/>
      <c r="K669" s="56"/>
      <c r="L669" s="56"/>
    </row>
    <row r="670" spans="2:12" x14ac:dyDescent="0.35">
      <c r="B670" s="74"/>
      <c r="C670" s="56"/>
      <c r="D670" s="118"/>
      <c r="E670" s="56"/>
      <c r="F670" s="56"/>
      <c r="G670" s="56"/>
      <c r="H670" s="56"/>
      <c r="I670" s="56"/>
      <c r="J670" s="56"/>
      <c r="K670" s="56"/>
      <c r="L670" s="56"/>
    </row>
    <row r="671" spans="2:12" x14ac:dyDescent="0.35">
      <c r="B671" s="74"/>
      <c r="C671" s="56"/>
      <c r="D671" s="118"/>
      <c r="E671" s="56"/>
      <c r="F671" s="56"/>
      <c r="G671" s="56"/>
      <c r="H671" s="56"/>
      <c r="I671" s="56"/>
      <c r="J671" s="56"/>
      <c r="K671" s="56"/>
      <c r="L671" s="56"/>
    </row>
    <row r="672" spans="2:12" x14ac:dyDescent="0.35">
      <c r="B672" s="74"/>
      <c r="C672" s="56"/>
      <c r="D672" s="118"/>
      <c r="E672" s="56"/>
      <c r="F672" s="56"/>
      <c r="G672" s="56"/>
      <c r="H672" s="56"/>
      <c r="I672" s="56"/>
      <c r="J672" s="56"/>
      <c r="K672" s="56"/>
      <c r="L672" s="56"/>
    </row>
    <row r="673" spans="2:12" x14ac:dyDescent="0.35">
      <c r="B673" s="74"/>
      <c r="C673" s="56"/>
      <c r="D673" s="118"/>
      <c r="E673" s="56"/>
      <c r="F673" s="56"/>
      <c r="G673" s="56"/>
      <c r="H673" s="56"/>
      <c r="I673" s="56"/>
      <c r="J673" s="56"/>
      <c r="K673" s="56"/>
      <c r="L673" s="56"/>
    </row>
    <row r="674" spans="2:12" x14ac:dyDescent="0.35">
      <c r="B674" s="74"/>
      <c r="C674" s="56"/>
      <c r="D674" s="118"/>
      <c r="E674" s="56"/>
      <c r="F674" s="56"/>
      <c r="G674" s="56"/>
      <c r="H674" s="56"/>
      <c r="I674" s="56"/>
      <c r="J674" s="56"/>
      <c r="K674" s="56"/>
      <c r="L674" s="56"/>
    </row>
    <row r="675" spans="2:12" x14ac:dyDescent="0.35">
      <c r="B675" s="74"/>
      <c r="C675" s="56"/>
      <c r="D675" s="118"/>
      <c r="E675" s="56"/>
      <c r="F675" s="56"/>
      <c r="G675" s="56"/>
      <c r="H675" s="56"/>
      <c r="I675" s="56"/>
      <c r="J675" s="56"/>
      <c r="K675" s="56"/>
      <c r="L675" s="56"/>
    </row>
    <row r="676" spans="2:12" x14ac:dyDescent="0.35">
      <c r="B676" s="74"/>
      <c r="C676" s="56"/>
      <c r="D676" s="118"/>
      <c r="E676" s="56"/>
      <c r="F676" s="56"/>
      <c r="G676" s="56"/>
      <c r="H676" s="56"/>
      <c r="I676" s="56"/>
      <c r="J676" s="56"/>
      <c r="K676" s="56"/>
      <c r="L676" s="56"/>
    </row>
    <row r="677" spans="2:12" x14ac:dyDescent="0.35">
      <c r="B677" s="74"/>
      <c r="C677" s="56"/>
      <c r="D677" s="118"/>
      <c r="E677" s="56"/>
      <c r="F677" s="56"/>
      <c r="G677" s="56"/>
      <c r="H677" s="56"/>
      <c r="I677" s="56"/>
      <c r="J677" s="56"/>
      <c r="K677" s="56"/>
      <c r="L677" s="56"/>
    </row>
    <row r="678" spans="2:12" x14ac:dyDescent="0.35">
      <c r="B678" s="74"/>
      <c r="C678" s="56"/>
      <c r="D678" s="118"/>
      <c r="E678" s="56"/>
      <c r="F678" s="56"/>
      <c r="G678" s="56"/>
      <c r="H678" s="56"/>
      <c r="I678" s="56"/>
      <c r="J678" s="56"/>
      <c r="K678" s="56"/>
      <c r="L678" s="56"/>
    </row>
    <row r="679" spans="2:12" x14ac:dyDescent="0.35">
      <c r="B679" s="74"/>
      <c r="C679" s="56"/>
      <c r="D679" s="118"/>
      <c r="E679" s="56"/>
      <c r="F679" s="56"/>
      <c r="G679" s="56"/>
      <c r="H679" s="56"/>
      <c r="I679" s="56"/>
      <c r="J679" s="56"/>
      <c r="K679" s="56"/>
      <c r="L679" s="56"/>
    </row>
    <row r="680" spans="2:12" x14ac:dyDescent="0.35">
      <c r="B680" s="74"/>
      <c r="C680" s="56"/>
      <c r="D680" s="118"/>
      <c r="E680" s="56"/>
      <c r="F680" s="56"/>
      <c r="G680" s="56"/>
      <c r="H680" s="56"/>
      <c r="I680" s="56"/>
      <c r="J680" s="56"/>
      <c r="K680" s="56"/>
      <c r="L680" s="56"/>
    </row>
    <row r="681" spans="2:12" x14ac:dyDescent="0.35">
      <c r="B681" s="74"/>
      <c r="C681" s="56"/>
      <c r="D681" s="118"/>
      <c r="E681" s="56"/>
      <c r="F681" s="56"/>
      <c r="G681" s="56"/>
      <c r="H681" s="56"/>
      <c r="I681" s="56"/>
      <c r="J681" s="56"/>
      <c r="K681" s="56"/>
      <c r="L681" s="56"/>
    </row>
    <row r="682" spans="2:12" x14ac:dyDescent="0.35">
      <c r="B682" s="74"/>
      <c r="C682" s="56"/>
      <c r="D682" s="118"/>
      <c r="E682" s="56"/>
      <c r="F682" s="56"/>
      <c r="G682" s="56"/>
      <c r="H682" s="56"/>
      <c r="I682" s="56"/>
      <c r="J682" s="56"/>
      <c r="K682" s="56"/>
      <c r="L682" s="56"/>
    </row>
    <row r="683" spans="2:12" x14ac:dyDescent="0.35">
      <c r="B683" s="74"/>
      <c r="C683" s="56"/>
      <c r="D683" s="118"/>
      <c r="E683" s="56"/>
      <c r="F683" s="56"/>
      <c r="G683" s="56"/>
      <c r="H683" s="56"/>
      <c r="I683" s="56"/>
      <c r="J683" s="56"/>
      <c r="K683" s="56"/>
      <c r="L683" s="56"/>
    </row>
    <row r="684" spans="2:12" x14ac:dyDescent="0.35">
      <c r="B684" s="74"/>
      <c r="C684" s="56"/>
      <c r="D684" s="118"/>
      <c r="E684" s="56"/>
      <c r="F684" s="56"/>
      <c r="G684" s="56"/>
      <c r="H684" s="56"/>
      <c r="I684" s="56"/>
      <c r="J684" s="56"/>
      <c r="K684" s="56"/>
      <c r="L684" s="56"/>
    </row>
    <row r="685" spans="2:12" x14ac:dyDescent="0.35">
      <c r="B685" s="74"/>
      <c r="C685" s="56"/>
      <c r="D685" s="118"/>
      <c r="E685" s="56"/>
      <c r="F685" s="56"/>
      <c r="G685" s="56"/>
      <c r="H685" s="56"/>
      <c r="I685" s="56"/>
      <c r="J685" s="56"/>
      <c r="K685" s="56"/>
      <c r="L685" s="56"/>
    </row>
    <row r="686" spans="2:12" x14ac:dyDescent="0.35">
      <c r="B686" s="74"/>
      <c r="C686" s="56"/>
      <c r="D686" s="118"/>
      <c r="E686" s="56"/>
      <c r="F686" s="56"/>
      <c r="G686" s="56"/>
      <c r="H686" s="56"/>
      <c r="I686" s="56"/>
      <c r="J686" s="56"/>
      <c r="K686" s="56"/>
      <c r="L686" s="56"/>
    </row>
    <row r="687" spans="2:12" x14ac:dyDescent="0.35">
      <c r="B687" s="74"/>
      <c r="C687" s="56"/>
      <c r="D687" s="118"/>
      <c r="E687" s="56"/>
      <c r="F687" s="56"/>
      <c r="G687" s="56"/>
      <c r="H687" s="56"/>
      <c r="I687" s="56"/>
      <c r="J687" s="56"/>
      <c r="K687" s="56"/>
      <c r="L687" s="56"/>
    </row>
    <row r="688" spans="2:12" x14ac:dyDescent="0.35">
      <c r="B688" s="74"/>
      <c r="C688" s="56"/>
      <c r="D688" s="118"/>
      <c r="E688" s="56"/>
      <c r="F688" s="56"/>
      <c r="G688" s="56"/>
      <c r="H688" s="56"/>
      <c r="I688" s="56"/>
      <c r="J688" s="56"/>
      <c r="K688" s="56"/>
      <c r="L688" s="56"/>
    </row>
    <row r="689" spans="2:12" x14ac:dyDescent="0.35">
      <c r="B689" s="74"/>
      <c r="C689" s="56"/>
      <c r="D689" s="118"/>
      <c r="E689" s="56"/>
      <c r="F689" s="56"/>
      <c r="G689" s="56"/>
      <c r="H689" s="56"/>
      <c r="I689" s="56"/>
      <c r="J689" s="56"/>
      <c r="K689" s="56"/>
      <c r="L689" s="56"/>
    </row>
    <row r="690" spans="2:12" x14ac:dyDescent="0.35">
      <c r="B690" s="74"/>
      <c r="C690" s="56"/>
      <c r="D690" s="118"/>
      <c r="E690" s="56"/>
      <c r="F690" s="56"/>
      <c r="G690" s="56"/>
      <c r="H690" s="56"/>
      <c r="I690" s="56"/>
      <c r="J690" s="56"/>
      <c r="K690" s="56"/>
      <c r="L690" s="56"/>
    </row>
    <row r="691" spans="2:12" x14ac:dyDescent="0.35">
      <c r="B691" s="74"/>
      <c r="C691" s="56"/>
      <c r="D691" s="118"/>
      <c r="E691" s="56"/>
      <c r="F691" s="56"/>
      <c r="G691" s="56"/>
      <c r="H691" s="56"/>
      <c r="I691" s="56"/>
      <c r="J691" s="56"/>
      <c r="K691" s="56"/>
      <c r="L691" s="56"/>
    </row>
    <row r="692" spans="2:12" x14ac:dyDescent="0.35">
      <c r="B692" s="74"/>
      <c r="C692" s="56"/>
      <c r="D692" s="118"/>
      <c r="E692" s="56"/>
      <c r="F692" s="56"/>
      <c r="G692" s="56"/>
      <c r="H692" s="56"/>
      <c r="I692" s="56"/>
      <c r="J692" s="56"/>
      <c r="K692" s="56"/>
      <c r="L692" s="56"/>
    </row>
    <row r="693" spans="2:12" x14ac:dyDescent="0.35">
      <c r="B693" s="74"/>
      <c r="C693" s="56"/>
      <c r="D693" s="118"/>
      <c r="E693" s="56"/>
      <c r="F693" s="56"/>
      <c r="G693" s="56"/>
      <c r="H693" s="56"/>
      <c r="I693" s="56"/>
      <c r="J693" s="56"/>
      <c r="K693" s="56"/>
      <c r="L693" s="56"/>
    </row>
    <row r="694" spans="2:12" x14ac:dyDescent="0.35">
      <c r="B694" s="74"/>
      <c r="C694" s="56"/>
      <c r="D694" s="118"/>
      <c r="E694" s="56"/>
      <c r="F694" s="56"/>
      <c r="G694" s="56"/>
      <c r="H694" s="56"/>
      <c r="I694" s="56"/>
      <c r="J694" s="56"/>
      <c r="K694" s="56"/>
      <c r="L694" s="56"/>
    </row>
    <row r="695" spans="2:12" x14ac:dyDescent="0.35">
      <c r="B695" s="74"/>
      <c r="C695" s="56"/>
      <c r="D695" s="118"/>
      <c r="E695" s="56"/>
      <c r="F695" s="56"/>
      <c r="G695" s="56"/>
      <c r="H695" s="56"/>
      <c r="I695" s="56"/>
      <c r="J695" s="56"/>
      <c r="K695" s="56"/>
      <c r="L695" s="56"/>
    </row>
    <row r="696" spans="2:12" x14ac:dyDescent="0.35">
      <c r="B696" s="74"/>
      <c r="C696" s="56"/>
      <c r="D696" s="118"/>
      <c r="E696" s="56"/>
      <c r="F696" s="56"/>
      <c r="G696" s="56"/>
      <c r="H696" s="56"/>
      <c r="I696" s="56"/>
      <c r="J696" s="56"/>
      <c r="K696" s="56"/>
      <c r="L696" s="56"/>
    </row>
    <row r="697" spans="2:12" x14ac:dyDescent="0.35">
      <c r="B697" s="74"/>
      <c r="C697" s="56"/>
      <c r="D697" s="118"/>
      <c r="E697" s="56"/>
      <c r="F697" s="56"/>
      <c r="G697" s="56"/>
      <c r="H697" s="56"/>
      <c r="I697" s="56"/>
      <c r="J697" s="56"/>
      <c r="K697" s="56"/>
      <c r="L697" s="56"/>
    </row>
    <row r="698" spans="2:12" x14ac:dyDescent="0.35">
      <c r="B698" s="74"/>
      <c r="C698" s="56"/>
      <c r="D698" s="118"/>
      <c r="E698" s="56"/>
      <c r="F698" s="56"/>
      <c r="G698" s="56"/>
      <c r="H698" s="56"/>
      <c r="I698" s="56"/>
      <c r="J698" s="56"/>
      <c r="K698" s="56"/>
      <c r="L698" s="56"/>
    </row>
    <row r="699" spans="2:12" x14ac:dyDescent="0.35">
      <c r="B699" s="74"/>
      <c r="C699" s="56"/>
      <c r="D699" s="118"/>
      <c r="E699" s="56"/>
      <c r="F699" s="56"/>
      <c r="G699" s="56"/>
      <c r="H699" s="56"/>
      <c r="I699" s="56"/>
      <c r="J699" s="56"/>
      <c r="K699" s="56"/>
      <c r="L699" s="56"/>
    </row>
    <row r="700" spans="2:12" x14ac:dyDescent="0.35">
      <c r="B700" s="74"/>
      <c r="C700" s="56"/>
      <c r="D700" s="118"/>
      <c r="E700" s="56"/>
      <c r="F700" s="56"/>
      <c r="G700" s="56"/>
      <c r="H700" s="56"/>
      <c r="I700" s="56"/>
      <c r="J700" s="56"/>
      <c r="K700" s="56"/>
      <c r="L700" s="56"/>
    </row>
    <row r="701" spans="2:12" x14ac:dyDescent="0.35">
      <c r="B701" s="74"/>
      <c r="C701" s="56"/>
      <c r="D701" s="118"/>
      <c r="E701" s="56"/>
      <c r="F701" s="56"/>
      <c r="G701" s="56"/>
      <c r="H701" s="56"/>
      <c r="I701" s="56"/>
      <c r="J701" s="56"/>
      <c r="K701" s="56"/>
      <c r="L701" s="56"/>
    </row>
    <row r="702" spans="2:12" x14ac:dyDescent="0.35">
      <c r="B702" s="74"/>
      <c r="C702" s="56"/>
      <c r="D702" s="118"/>
      <c r="E702" s="56"/>
      <c r="F702" s="56"/>
      <c r="G702" s="56"/>
      <c r="H702" s="56"/>
      <c r="I702" s="56"/>
      <c r="J702" s="56"/>
      <c r="K702" s="56"/>
      <c r="L702" s="56"/>
    </row>
    <row r="703" spans="2:12" x14ac:dyDescent="0.35">
      <c r="B703" s="74"/>
      <c r="C703" s="56"/>
      <c r="D703" s="118"/>
      <c r="E703" s="56"/>
      <c r="F703" s="56"/>
      <c r="G703" s="56"/>
      <c r="H703" s="56"/>
      <c r="I703" s="56"/>
      <c r="J703" s="56"/>
      <c r="K703" s="56"/>
      <c r="L703" s="56"/>
    </row>
    <row r="704" spans="2:12" x14ac:dyDescent="0.35">
      <c r="B704" s="74"/>
      <c r="C704" s="56"/>
      <c r="D704" s="118"/>
      <c r="E704" s="56"/>
      <c r="F704" s="56"/>
      <c r="G704" s="56"/>
      <c r="H704" s="56"/>
      <c r="I704" s="56"/>
      <c r="J704" s="56"/>
      <c r="K704" s="56"/>
      <c r="L704" s="56"/>
    </row>
    <row r="705" spans="2:12" x14ac:dyDescent="0.35">
      <c r="B705" s="74"/>
      <c r="C705" s="56"/>
      <c r="D705" s="118"/>
      <c r="E705" s="56"/>
      <c r="F705" s="56"/>
      <c r="G705" s="56"/>
      <c r="H705" s="56"/>
      <c r="I705" s="56"/>
      <c r="J705" s="56"/>
      <c r="K705" s="56"/>
      <c r="L705" s="56"/>
    </row>
    <row r="706" spans="2:12" x14ac:dyDescent="0.35">
      <c r="B706" s="74"/>
      <c r="C706" s="56"/>
      <c r="D706" s="118"/>
      <c r="E706" s="56"/>
      <c r="F706" s="56"/>
      <c r="G706" s="56"/>
      <c r="H706" s="56"/>
      <c r="I706" s="56"/>
      <c r="J706" s="56"/>
      <c r="K706" s="56"/>
      <c r="L706" s="56"/>
    </row>
    <row r="707" spans="2:12" x14ac:dyDescent="0.35">
      <c r="B707" s="74"/>
      <c r="C707" s="56"/>
      <c r="D707" s="118"/>
      <c r="E707" s="56"/>
      <c r="F707" s="56"/>
      <c r="G707" s="56"/>
      <c r="H707" s="56"/>
      <c r="I707" s="56"/>
      <c r="J707" s="56"/>
      <c r="K707" s="56"/>
      <c r="L707" s="56"/>
    </row>
    <row r="708" spans="2:12" x14ac:dyDescent="0.35">
      <c r="B708" s="74"/>
      <c r="C708" s="56"/>
      <c r="D708" s="118"/>
      <c r="E708" s="56"/>
      <c r="F708" s="56"/>
      <c r="G708" s="56"/>
      <c r="H708" s="56"/>
      <c r="I708" s="56"/>
      <c r="J708" s="56"/>
      <c r="K708" s="56"/>
      <c r="L708" s="56"/>
    </row>
    <row r="709" spans="2:12" x14ac:dyDescent="0.35">
      <c r="B709" s="74"/>
      <c r="C709" s="56"/>
      <c r="D709" s="118"/>
      <c r="E709" s="56"/>
      <c r="F709" s="56"/>
      <c r="G709" s="56"/>
      <c r="H709" s="56"/>
      <c r="I709" s="56"/>
      <c r="J709" s="56"/>
      <c r="K709" s="56"/>
      <c r="L709" s="56"/>
    </row>
    <row r="710" spans="2:12" x14ac:dyDescent="0.35">
      <c r="B710" s="74"/>
      <c r="C710" s="56"/>
      <c r="D710" s="118"/>
      <c r="E710" s="56"/>
      <c r="F710" s="56"/>
      <c r="G710" s="56"/>
      <c r="H710" s="56"/>
      <c r="I710" s="56"/>
      <c r="J710" s="56"/>
      <c r="K710" s="56"/>
      <c r="L710" s="56"/>
    </row>
    <row r="711" spans="2:12" x14ac:dyDescent="0.35">
      <c r="B711" s="74"/>
      <c r="C711" s="56"/>
      <c r="D711" s="118"/>
      <c r="E711" s="56"/>
      <c r="F711" s="56"/>
      <c r="G711" s="56"/>
      <c r="H711" s="56"/>
      <c r="I711" s="56"/>
      <c r="J711" s="56"/>
      <c r="K711" s="56"/>
      <c r="L711" s="56"/>
    </row>
    <row r="712" spans="2:12" x14ac:dyDescent="0.35">
      <c r="B712" s="74"/>
      <c r="C712" s="56"/>
      <c r="D712" s="118"/>
      <c r="E712" s="56"/>
      <c r="F712" s="56"/>
      <c r="G712" s="56"/>
      <c r="H712" s="56"/>
      <c r="I712" s="56"/>
      <c r="J712" s="56"/>
      <c r="K712" s="56"/>
      <c r="L712" s="56"/>
    </row>
    <row r="713" spans="2:12" x14ac:dyDescent="0.35">
      <c r="B713" s="74"/>
      <c r="C713" s="56"/>
      <c r="D713" s="118"/>
      <c r="E713" s="56"/>
      <c r="F713" s="56"/>
      <c r="G713" s="56"/>
      <c r="H713" s="56"/>
      <c r="I713" s="56"/>
      <c r="J713" s="56"/>
      <c r="K713" s="56"/>
      <c r="L713" s="56"/>
    </row>
    <row r="714" spans="2:12" x14ac:dyDescent="0.35">
      <c r="B714" s="74"/>
      <c r="C714" s="56"/>
      <c r="D714" s="118"/>
      <c r="E714" s="56"/>
      <c r="F714" s="56"/>
      <c r="G714" s="56"/>
      <c r="H714" s="56"/>
      <c r="I714" s="56"/>
      <c r="J714" s="56"/>
      <c r="K714" s="56"/>
      <c r="L714" s="56"/>
    </row>
    <row r="715" spans="2:12" x14ac:dyDescent="0.35">
      <c r="B715" s="74"/>
      <c r="C715" s="56"/>
      <c r="D715" s="118"/>
      <c r="E715" s="56"/>
      <c r="F715" s="56"/>
      <c r="G715" s="56"/>
      <c r="H715" s="56"/>
      <c r="I715" s="56"/>
      <c r="J715" s="56"/>
      <c r="K715" s="56"/>
      <c r="L715" s="56"/>
    </row>
    <row r="716" spans="2:12" x14ac:dyDescent="0.35">
      <c r="B716" s="74"/>
      <c r="C716" s="56"/>
      <c r="D716" s="118"/>
      <c r="E716" s="56"/>
      <c r="F716" s="56"/>
      <c r="G716" s="56"/>
      <c r="H716" s="56"/>
      <c r="I716" s="56"/>
      <c r="J716" s="56"/>
      <c r="K716" s="56"/>
      <c r="L716" s="56"/>
    </row>
    <row r="717" spans="2:12" x14ac:dyDescent="0.35">
      <c r="B717" s="74"/>
      <c r="C717" s="56"/>
      <c r="D717" s="118"/>
      <c r="E717" s="56"/>
      <c r="F717" s="56"/>
      <c r="G717" s="56"/>
      <c r="H717" s="56"/>
      <c r="I717" s="56"/>
      <c r="J717" s="56"/>
      <c r="K717" s="56"/>
      <c r="L717" s="56"/>
    </row>
    <row r="718" spans="2:12" x14ac:dyDescent="0.35">
      <c r="B718" s="74"/>
      <c r="C718" s="56"/>
      <c r="D718" s="118"/>
      <c r="E718" s="56"/>
      <c r="F718" s="56"/>
      <c r="G718" s="56"/>
      <c r="H718" s="56"/>
      <c r="I718" s="56"/>
      <c r="J718" s="56"/>
      <c r="K718" s="56"/>
      <c r="L718" s="56"/>
    </row>
    <row r="719" spans="2:12" x14ac:dyDescent="0.35">
      <c r="B719" s="74"/>
      <c r="C719" s="56"/>
      <c r="D719" s="118"/>
      <c r="E719" s="56"/>
      <c r="F719" s="56"/>
      <c r="G719" s="56"/>
      <c r="H719" s="56"/>
      <c r="I719" s="56"/>
      <c r="J719" s="56"/>
      <c r="K719" s="56"/>
      <c r="L719" s="56"/>
    </row>
    <row r="720" spans="2:12" x14ac:dyDescent="0.35">
      <c r="B720" s="74"/>
      <c r="C720" s="56"/>
      <c r="D720" s="118"/>
      <c r="E720" s="56"/>
      <c r="F720" s="56"/>
      <c r="G720" s="56"/>
      <c r="H720" s="56"/>
      <c r="I720" s="56"/>
      <c r="J720" s="56"/>
      <c r="K720" s="56"/>
      <c r="L720" s="56"/>
    </row>
    <row r="721" spans="2:12" x14ac:dyDescent="0.35">
      <c r="B721" s="74"/>
      <c r="C721" s="56"/>
      <c r="D721" s="118"/>
      <c r="E721" s="56"/>
      <c r="F721" s="56"/>
      <c r="G721" s="56"/>
      <c r="H721" s="56"/>
      <c r="I721" s="56"/>
      <c r="J721" s="56"/>
      <c r="K721" s="56"/>
      <c r="L721" s="56"/>
    </row>
    <row r="722" spans="2:12" x14ac:dyDescent="0.35">
      <c r="B722" s="74"/>
      <c r="C722" s="56"/>
      <c r="D722" s="118"/>
      <c r="E722" s="56"/>
      <c r="F722" s="56"/>
      <c r="G722" s="56"/>
      <c r="H722" s="56"/>
      <c r="I722" s="56"/>
      <c r="J722" s="56"/>
      <c r="K722" s="56"/>
      <c r="L722" s="56"/>
    </row>
    <row r="723" spans="2:12" x14ac:dyDescent="0.35">
      <c r="B723" s="74"/>
      <c r="C723" s="56"/>
      <c r="D723" s="118"/>
      <c r="E723" s="56"/>
      <c r="F723" s="56"/>
      <c r="G723" s="56"/>
      <c r="H723" s="56"/>
      <c r="I723" s="56"/>
      <c r="J723" s="56"/>
      <c r="K723" s="56"/>
      <c r="L723" s="56"/>
    </row>
    <row r="724" spans="2:12" x14ac:dyDescent="0.35">
      <c r="B724" s="74"/>
      <c r="C724" s="56"/>
      <c r="D724" s="118"/>
      <c r="E724" s="56"/>
      <c r="F724" s="56"/>
      <c r="G724" s="56"/>
      <c r="H724" s="56"/>
      <c r="I724" s="56"/>
      <c r="J724" s="56"/>
      <c r="K724" s="56"/>
      <c r="L724" s="56"/>
    </row>
    <row r="725" spans="2:12" x14ac:dyDescent="0.35">
      <c r="B725" s="74"/>
      <c r="C725" s="56"/>
      <c r="D725" s="118"/>
      <c r="E725" s="56"/>
      <c r="F725" s="56"/>
      <c r="G725" s="56"/>
      <c r="H725" s="56"/>
      <c r="I725" s="56"/>
      <c r="J725" s="56"/>
      <c r="K725" s="56"/>
      <c r="L725" s="56"/>
    </row>
    <row r="726" spans="2:12" x14ac:dyDescent="0.35">
      <c r="B726" s="74"/>
      <c r="C726" s="56"/>
      <c r="D726" s="118"/>
      <c r="E726" s="56"/>
      <c r="F726" s="56"/>
      <c r="G726" s="56"/>
      <c r="H726" s="56"/>
      <c r="I726" s="56"/>
      <c r="J726" s="56"/>
      <c r="K726" s="56"/>
      <c r="L726" s="56"/>
    </row>
    <row r="727" spans="2:12" x14ac:dyDescent="0.35">
      <c r="B727" s="74"/>
      <c r="C727" s="56"/>
      <c r="D727" s="118"/>
      <c r="E727" s="56"/>
      <c r="F727" s="56"/>
      <c r="G727" s="56"/>
      <c r="H727" s="56"/>
      <c r="I727" s="56"/>
      <c r="J727" s="56"/>
      <c r="K727" s="56"/>
      <c r="L727" s="56"/>
    </row>
    <row r="728" spans="2:12" x14ac:dyDescent="0.35">
      <c r="B728" s="74"/>
      <c r="C728" s="56"/>
      <c r="D728" s="118"/>
      <c r="E728" s="56"/>
      <c r="F728" s="56"/>
      <c r="G728" s="56"/>
      <c r="H728" s="56"/>
      <c r="I728" s="56"/>
      <c r="J728" s="56"/>
      <c r="K728" s="56"/>
      <c r="L728" s="56"/>
    </row>
    <row r="729" spans="2:12" x14ac:dyDescent="0.35">
      <c r="B729" s="74"/>
      <c r="C729" s="56"/>
      <c r="D729" s="118"/>
      <c r="E729" s="56"/>
      <c r="F729" s="56"/>
      <c r="G729" s="56"/>
      <c r="H729" s="56"/>
      <c r="I729" s="56"/>
      <c r="J729" s="56"/>
      <c r="K729" s="56"/>
      <c r="L729" s="56"/>
    </row>
    <row r="730" spans="2:12" x14ac:dyDescent="0.35">
      <c r="B730" s="74"/>
      <c r="C730" s="56"/>
      <c r="D730" s="118"/>
      <c r="E730" s="56"/>
      <c r="F730" s="56"/>
      <c r="G730" s="56"/>
      <c r="H730" s="56"/>
      <c r="I730" s="56"/>
      <c r="J730" s="56"/>
      <c r="K730" s="56"/>
      <c r="L730" s="56"/>
    </row>
    <row r="731" spans="2:12" x14ac:dyDescent="0.35">
      <c r="B731" s="74"/>
      <c r="C731" s="56"/>
      <c r="D731" s="118"/>
      <c r="E731" s="56"/>
      <c r="F731" s="56"/>
      <c r="G731" s="56"/>
      <c r="H731" s="56"/>
      <c r="I731" s="56"/>
      <c r="J731" s="56"/>
      <c r="K731" s="56"/>
      <c r="L731" s="56"/>
    </row>
    <row r="732" spans="2:12" x14ac:dyDescent="0.35">
      <c r="B732" s="74"/>
      <c r="C732" s="56"/>
      <c r="D732" s="118"/>
      <c r="E732" s="56"/>
      <c r="F732" s="56"/>
      <c r="G732" s="56"/>
      <c r="H732" s="56"/>
      <c r="I732" s="56"/>
      <c r="J732" s="56"/>
      <c r="K732" s="56"/>
      <c r="L732" s="56"/>
    </row>
    <row r="733" spans="2:12" x14ac:dyDescent="0.35">
      <c r="B733" s="74"/>
      <c r="C733" s="56"/>
      <c r="D733" s="118"/>
      <c r="E733" s="56"/>
      <c r="F733" s="56"/>
      <c r="G733" s="56"/>
      <c r="H733" s="56"/>
      <c r="I733" s="56"/>
      <c r="J733" s="56"/>
      <c r="K733" s="56"/>
      <c r="L733" s="56"/>
    </row>
    <row r="734" spans="2:12" x14ac:dyDescent="0.35">
      <c r="B734" s="74"/>
      <c r="C734" s="56"/>
      <c r="D734" s="118"/>
      <c r="E734" s="56"/>
      <c r="F734" s="56"/>
      <c r="G734" s="56"/>
      <c r="H734" s="56"/>
      <c r="I734" s="56"/>
      <c r="J734" s="56"/>
      <c r="K734" s="56"/>
      <c r="L734" s="56"/>
    </row>
    <row r="735" spans="2:12" x14ac:dyDescent="0.35">
      <c r="B735" s="74"/>
      <c r="C735" s="56"/>
      <c r="D735" s="118"/>
      <c r="E735" s="56"/>
      <c r="F735" s="56"/>
      <c r="G735" s="56"/>
      <c r="H735" s="56"/>
      <c r="I735" s="56"/>
      <c r="J735" s="56"/>
      <c r="K735" s="56"/>
      <c r="L735" s="56"/>
    </row>
    <row r="736" spans="2:12" x14ac:dyDescent="0.35">
      <c r="B736" s="74"/>
      <c r="C736" s="56"/>
      <c r="D736" s="118"/>
      <c r="E736" s="56"/>
      <c r="F736" s="56"/>
      <c r="G736" s="56"/>
      <c r="H736" s="56"/>
      <c r="I736" s="56"/>
      <c r="J736" s="56"/>
      <c r="K736" s="56"/>
      <c r="L736" s="56"/>
    </row>
    <row r="737" spans="2:12" x14ac:dyDescent="0.35">
      <c r="B737" s="74"/>
      <c r="C737" s="56"/>
      <c r="D737" s="118"/>
      <c r="E737" s="56"/>
      <c r="F737" s="56"/>
      <c r="G737" s="56"/>
      <c r="H737" s="56"/>
      <c r="I737" s="56"/>
      <c r="J737" s="56"/>
      <c r="K737" s="56"/>
      <c r="L737" s="56"/>
    </row>
    <row r="738" spans="2:12" x14ac:dyDescent="0.35">
      <c r="B738" s="74"/>
      <c r="C738" s="56"/>
      <c r="D738" s="118"/>
      <c r="E738" s="56"/>
      <c r="F738" s="56"/>
      <c r="G738" s="56"/>
      <c r="H738" s="56"/>
      <c r="I738" s="56"/>
      <c r="J738" s="56"/>
      <c r="K738" s="56"/>
      <c r="L738" s="56"/>
    </row>
    <row r="739" spans="2:12" x14ac:dyDescent="0.35">
      <c r="B739" s="74"/>
      <c r="C739" s="56"/>
      <c r="D739" s="118"/>
      <c r="E739" s="56"/>
      <c r="F739" s="56"/>
      <c r="G739" s="56"/>
      <c r="H739" s="56"/>
      <c r="I739" s="56"/>
      <c r="J739" s="56"/>
      <c r="K739" s="56"/>
      <c r="L739" s="56"/>
    </row>
    <row r="740" spans="2:12" x14ac:dyDescent="0.35">
      <c r="B740" s="74"/>
      <c r="C740" s="56"/>
      <c r="D740" s="118"/>
      <c r="E740" s="56"/>
      <c r="F740" s="56"/>
      <c r="G740" s="56"/>
      <c r="H740" s="56"/>
      <c r="I740" s="56"/>
      <c r="J740" s="56"/>
      <c r="K740" s="56"/>
      <c r="L740" s="56"/>
    </row>
    <row r="741" spans="2:12" x14ac:dyDescent="0.35">
      <c r="B741" s="74"/>
      <c r="C741" s="56"/>
      <c r="D741" s="118"/>
      <c r="E741" s="56"/>
      <c r="F741" s="56"/>
      <c r="G741" s="56"/>
      <c r="H741" s="56"/>
      <c r="I741" s="56"/>
      <c r="J741" s="56"/>
      <c r="K741" s="56"/>
      <c r="L741" s="56"/>
    </row>
    <row r="742" spans="2:12" x14ac:dyDescent="0.35">
      <c r="B742" s="74"/>
      <c r="C742" s="56"/>
      <c r="D742" s="118"/>
      <c r="E742" s="56"/>
      <c r="F742" s="56"/>
      <c r="G742" s="56"/>
      <c r="H742" s="56"/>
      <c r="I742" s="56"/>
      <c r="J742" s="56"/>
      <c r="K742" s="56"/>
      <c r="L742" s="56"/>
    </row>
    <row r="743" spans="2:12" x14ac:dyDescent="0.35">
      <c r="B743" s="74"/>
      <c r="C743" s="56"/>
      <c r="D743" s="118"/>
      <c r="E743" s="56"/>
      <c r="F743" s="56"/>
      <c r="G743" s="56"/>
      <c r="H743" s="56"/>
      <c r="I743" s="56"/>
      <c r="J743" s="56"/>
      <c r="K743" s="56"/>
      <c r="L743" s="56"/>
    </row>
    <row r="744" spans="2:12" x14ac:dyDescent="0.35">
      <c r="B744" s="74"/>
      <c r="C744" s="56"/>
      <c r="D744" s="118"/>
      <c r="E744" s="56"/>
      <c r="F744" s="56"/>
      <c r="G744" s="56"/>
      <c r="H744" s="56"/>
      <c r="I744" s="56"/>
      <c r="J744" s="56"/>
      <c r="K744" s="56"/>
      <c r="L744" s="56"/>
    </row>
    <row r="745" spans="2:12" x14ac:dyDescent="0.35">
      <c r="B745" s="74"/>
      <c r="C745" s="56"/>
      <c r="D745" s="118"/>
      <c r="E745" s="56"/>
      <c r="F745" s="56"/>
      <c r="G745" s="56"/>
      <c r="H745" s="56"/>
      <c r="I745" s="56"/>
      <c r="J745" s="56"/>
      <c r="K745" s="56"/>
      <c r="L745" s="56"/>
    </row>
    <row r="746" spans="2:12" x14ac:dyDescent="0.35">
      <c r="B746" s="74"/>
      <c r="C746" s="56"/>
      <c r="D746" s="118"/>
      <c r="E746" s="56"/>
      <c r="F746" s="56"/>
      <c r="G746" s="56"/>
      <c r="H746" s="56"/>
      <c r="I746" s="56"/>
      <c r="J746" s="56"/>
      <c r="K746" s="56"/>
      <c r="L746" s="56"/>
    </row>
    <row r="747" spans="2:12" x14ac:dyDescent="0.35">
      <c r="B747" s="74"/>
      <c r="C747" s="56"/>
      <c r="D747" s="118"/>
      <c r="E747" s="56"/>
      <c r="F747" s="56"/>
      <c r="G747" s="56"/>
      <c r="H747" s="56"/>
      <c r="I747" s="56"/>
      <c r="J747" s="56"/>
      <c r="K747" s="56"/>
      <c r="L747" s="56"/>
    </row>
    <row r="748" spans="2:12" x14ac:dyDescent="0.35">
      <c r="B748" s="74"/>
      <c r="C748" s="56"/>
      <c r="D748" s="118"/>
      <c r="E748" s="56"/>
      <c r="F748" s="56"/>
      <c r="G748" s="56"/>
      <c r="H748" s="56"/>
      <c r="I748" s="56"/>
      <c r="J748" s="56"/>
      <c r="K748" s="56"/>
      <c r="L748" s="56"/>
    </row>
    <row r="749" spans="2:12" x14ac:dyDescent="0.35">
      <c r="B749" s="74"/>
      <c r="C749" s="56"/>
      <c r="D749" s="118"/>
      <c r="E749" s="56"/>
      <c r="F749" s="56"/>
      <c r="G749" s="56"/>
      <c r="H749" s="56"/>
      <c r="I749" s="56"/>
      <c r="J749" s="56"/>
      <c r="K749" s="56"/>
      <c r="L749" s="56"/>
    </row>
    <row r="750" spans="2:12" x14ac:dyDescent="0.35">
      <c r="B750" s="74"/>
      <c r="C750" s="56"/>
      <c r="D750" s="118"/>
      <c r="E750" s="56"/>
      <c r="F750" s="56"/>
      <c r="G750" s="56"/>
      <c r="H750" s="56"/>
      <c r="I750" s="56"/>
      <c r="J750" s="56"/>
      <c r="K750" s="56"/>
      <c r="L750" s="56"/>
    </row>
    <row r="751" spans="2:12" x14ac:dyDescent="0.35">
      <c r="B751" s="74"/>
      <c r="C751" s="56"/>
      <c r="D751" s="118"/>
      <c r="E751" s="56"/>
      <c r="F751" s="56"/>
      <c r="G751" s="56"/>
      <c r="H751" s="56"/>
      <c r="I751" s="56"/>
      <c r="J751" s="56"/>
      <c r="K751" s="56"/>
      <c r="L751" s="56"/>
    </row>
    <row r="752" spans="2:12" x14ac:dyDescent="0.35">
      <c r="B752" s="74"/>
      <c r="C752" s="56"/>
      <c r="D752" s="118"/>
      <c r="E752" s="56"/>
      <c r="F752" s="56"/>
      <c r="G752" s="56"/>
      <c r="H752" s="56"/>
      <c r="I752" s="56"/>
      <c r="J752" s="56"/>
      <c r="K752" s="56"/>
      <c r="L752" s="56"/>
    </row>
    <row r="753" spans="2:12" x14ac:dyDescent="0.35">
      <c r="B753" s="74"/>
      <c r="C753" s="56"/>
      <c r="D753" s="118"/>
      <c r="E753" s="56"/>
      <c r="F753" s="56"/>
      <c r="G753" s="56"/>
      <c r="H753" s="56"/>
      <c r="I753" s="56"/>
      <c r="J753" s="56"/>
      <c r="K753" s="56"/>
      <c r="L753" s="56"/>
    </row>
    <row r="754" spans="2:12" x14ac:dyDescent="0.35">
      <c r="B754" s="74"/>
      <c r="C754" s="56"/>
      <c r="D754" s="118"/>
      <c r="E754" s="56"/>
      <c r="F754" s="56"/>
      <c r="G754" s="56"/>
      <c r="H754" s="56"/>
      <c r="I754" s="56"/>
      <c r="J754" s="56"/>
      <c r="K754" s="56"/>
      <c r="L754" s="56"/>
    </row>
    <row r="755" spans="2:12" x14ac:dyDescent="0.35">
      <c r="B755" s="74"/>
      <c r="C755" s="56"/>
      <c r="D755" s="118"/>
      <c r="E755" s="56"/>
      <c r="F755" s="56"/>
      <c r="G755" s="56"/>
      <c r="H755" s="56"/>
      <c r="I755" s="56"/>
      <c r="J755" s="56"/>
      <c r="K755" s="56"/>
      <c r="L755" s="56"/>
    </row>
    <row r="756" spans="2:12" x14ac:dyDescent="0.35">
      <c r="B756" s="74"/>
      <c r="C756" s="56"/>
      <c r="D756" s="118"/>
      <c r="E756" s="56"/>
      <c r="F756" s="56"/>
      <c r="G756" s="56"/>
      <c r="H756" s="56"/>
      <c r="I756" s="56"/>
      <c r="J756" s="56"/>
      <c r="K756" s="56"/>
      <c r="L756" s="56"/>
    </row>
    <row r="757" spans="2:12" x14ac:dyDescent="0.35">
      <c r="B757" s="74"/>
      <c r="C757" s="56"/>
      <c r="D757" s="118"/>
      <c r="E757" s="56"/>
      <c r="F757" s="56"/>
      <c r="G757" s="56"/>
      <c r="H757" s="56"/>
      <c r="I757" s="56"/>
      <c r="J757" s="56"/>
      <c r="K757" s="56"/>
      <c r="L757" s="56"/>
    </row>
    <row r="758" spans="2:12" x14ac:dyDescent="0.35">
      <c r="B758" s="74"/>
      <c r="C758" s="56"/>
      <c r="D758" s="118"/>
      <c r="E758" s="56"/>
      <c r="F758" s="56"/>
      <c r="G758" s="56"/>
      <c r="H758" s="56"/>
      <c r="I758" s="56"/>
      <c r="J758" s="56"/>
      <c r="K758" s="56"/>
      <c r="L758" s="56"/>
    </row>
    <row r="759" spans="2:12" x14ac:dyDescent="0.35">
      <c r="B759" s="74"/>
      <c r="C759" s="56"/>
      <c r="D759" s="118"/>
      <c r="E759" s="56"/>
      <c r="F759" s="56"/>
      <c r="G759" s="56"/>
      <c r="H759" s="56"/>
      <c r="I759" s="56"/>
      <c r="J759" s="56"/>
      <c r="K759" s="56"/>
      <c r="L759" s="56"/>
    </row>
    <row r="760" spans="2:12" x14ac:dyDescent="0.35">
      <c r="B760" s="74"/>
      <c r="C760" s="56"/>
      <c r="D760" s="118"/>
      <c r="E760" s="56"/>
      <c r="F760" s="56"/>
      <c r="G760" s="56"/>
      <c r="H760" s="56"/>
      <c r="I760" s="56"/>
      <c r="J760" s="56"/>
      <c r="K760" s="56"/>
      <c r="L760" s="56"/>
    </row>
    <row r="761" spans="2:12" x14ac:dyDescent="0.35">
      <c r="B761" s="74"/>
      <c r="C761" s="56"/>
      <c r="D761" s="118"/>
      <c r="E761" s="56"/>
      <c r="F761" s="56"/>
      <c r="G761" s="56"/>
      <c r="H761" s="56"/>
      <c r="I761" s="56"/>
      <c r="J761" s="56"/>
      <c r="K761" s="56"/>
      <c r="L761" s="56"/>
    </row>
    <row r="762" spans="2:12" x14ac:dyDescent="0.35">
      <c r="B762" s="74"/>
      <c r="C762" s="56"/>
      <c r="D762" s="118"/>
      <c r="E762" s="56"/>
      <c r="F762" s="56"/>
      <c r="G762" s="56"/>
      <c r="H762" s="56"/>
      <c r="I762" s="56"/>
      <c r="J762" s="56"/>
      <c r="K762" s="56"/>
      <c r="L762" s="56"/>
    </row>
    <row r="763" spans="2:12" x14ac:dyDescent="0.35">
      <c r="B763" s="74"/>
      <c r="C763" s="56"/>
      <c r="D763" s="118"/>
      <c r="E763" s="56"/>
      <c r="F763" s="56"/>
      <c r="G763" s="56"/>
      <c r="H763" s="56"/>
      <c r="I763" s="56"/>
      <c r="J763" s="56"/>
      <c r="K763" s="56"/>
      <c r="L763" s="56"/>
    </row>
    <row r="764" spans="2:12" x14ac:dyDescent="0.35">
      <c r="B764" s="74"/>
      <c r="C764" s="56"/>
      <c r="D764" s="118"/>
      <c r="E764" s="56"/>
      <c r="F764" s="56"/>
      <c r="G764" s="56"/>
      <c r="H764" s="56"/>
      <c r="I764" s="56"/>
      <c r="J764" s="56"/>
      <c r="K764" s="56"/>
      <c r="L764" s="56"/>
    </row>
    <row r="765" spans="2:12" x14ac:dyDescent="0.35">
      <c r="B765" s="74"/>
      <c r="C765" s="56"/>
      <c r="D765" s="118"/>
      <c r="E765" s="56"/>
      <c r="F765" s="56"/>
      <c r="G765" s="56"/>
      <c r="H765" s="56"/>
      <c r="I765" s="56"/>
      <c r="J765" s="56"/>
      <c r="K765" s="56"/>
      <c r="L765" s="56"/>
    </row>
    <row r="766" spans="2:12" x14ac:dyDescent="0.35">
      <c r="B766" s="74"/>
      <c r="C766" s="56"/>
      <c r="D766" s="118"/>
      <c r="E766" s="56"/>
      <c r="F766" s="56"/>
      <c r="G766" s="56"/>
      <c r="H766" s="56"/>
      <c r="I766" s="56"/>
      <c r="J766" s="56"/>
      <c r="K766" s="56"/>
      <c r="L766" s="56"/>
    </row>
    <row r="767" spans="2:12" x14ac:dyDescent="0.35">
      <c r="B767" s="74"/>
      <c r="C767" s="56"/>
      <c r="D767" s="118"/>
      <c r="E767" s="56"/>
      <c r="F767" s="56"/>
      <c r="G767" s="56"/>
      <c r="H767" s="56"/>
      <c r="I767" s="56"/>
      <c r="J767" s="56"/>
      <c r="K767" s="56"/>
      <c r="L767" s="56"/>
    </row>
    <row r="768" spans="2:12" x14ac:dyDescent="0.35">
      <c r="B768" s="74"/>
      <c r="C768" s="56"/>
      <c r="D768" s="118"/>
      <c r="E768" s="56"/>
      <c r="F768" s="56"/>
      <c r="G768" s="56"/>
      <c r="H768" s="56"/>
      <c r="I768" s="56"/>
      <c r="J768" s="56"/>
      <c r="K768" s="56"/>
      <c r="L768" s="56"/>
    </row>
    <row r="769" spans="2:12" x14ac:dyDescent="0.35">
      <c r="B769" s="74"/>
      <c r="C769" s="56"/>
      <c r="D769" s="118"/>
      <c r="E769" s="56"/>
      <c r="F769" s="56"/>
      <c r="G769" s="56"/>
      <c r="H769" s="56"/>
      <c r="I769" s="56"/>
      <c r="J769" s="56"/>
      <c r="K769" s="56"/>
      <c r="L769" s="56"/>
    </row>
    <row r="770" spans="2:12" x14ac:dyDescent="0.35">
      <c r="B770" s="74"/>
      <c r="C770" s="56"/>
      <c r="D770" s="118"/>
      <c r="E770" s="56"/>
      <c r="F770" s="56"/>
      <c r="G770" s="56"/>
      <c r="H770" s="56"/>
      <c r="I770" s="56"/>
      <c r="J770" s="56"/>
      <c r="K770" s="56"/>
      <c r="L770" s="56"/>
    </row>
    <row r="771" spans="2:12" x14ac:dyDescent="0.35">
      <c r="B771" s="74"/>
      <c r="C771" s="56"/>
      <c r="D771" s="118"/>
      <c r="E771" s="56"/>
      <c r="F771" s="56"/>
      <c r="G771" s="56"/>
      <c r="H771" s="56"/>
      <c r="I771" s="56"/>
      <c r="J771" s="56"/>
      <c r="K771" s="56"/>
      <c r="L771" s="56"/>
    </row>
    <row r="772" spans="2:12" x14ac:dyDescent="0.35">
      <c r="B772" s="74"/>
      <c r="C772" s="56"/>
      <c r="D772" s="118"/>
      <c r="E772" s="56"/>
      <c r="F772" s="56"/>
      <c r="G772" s="56"/>
      <c r="H772" s="56"/>
      <c r="I772" s="56"/>
      <c r="J772" s="56"/>
      <c r="K772" s="56"/>
      <c r="L772" s="56"/>
    </row>
    <row r="773" spans="2:12" x14ac:dyDescent="0.35">
      <c r="B773" s="74"/>
      <c r="C773" s="56"/>
      <c r="D773" s="118"/>
      <c r="E773" s="56"/>
      <c r="F773" s="56"/>
      <c r="G773" s="56"/>
      <c r="H773" s="56"/>
      <c r="I773" s="56"/>
      <c r="J773" s="56"/>
      <c r="K773" s="56"/>
      <c r="L773" s="56"/>
    </row>
    <row r="774" spans="2:12" x14ac:dyDescent="0.35">
      <c r="B774" s="74"/>
      <c r="C774" s="56"/>
      <c r="D774" s="118"/>
      <c r="E774" s="56"/>
      <c r="F774" s="56"/>
      <c r="G774" s="56"/>
      <c r="H774" s="56"/>
      <c r="I774" s="56"/>
      <c r="J774" s="56"/>
      <c r="K774" s="56"/>
      <c r="L774" s="56"/>
    </row>
    <row r="775" spans="2:12" x14ac:dyDescent="0.35">
      <c r="B775" s="74"/>
      <c r="C775" s="56"/>
      <c r="D775" s="118"/>
      <c r="E775" s="56"/>
      <c r="F775" s="56"/>
      <c r="G775" s="56"/>
      <c r="H775" s="56"/>
      <c r="I775" s="56"/>
      <c r="J775" s="56"/>
      <c r="K775" s="56"/>
      <c r="L775" s="56"/>
    </row>
    <row r="776" spans="2:12" x14ac:dyDescent="0.35">
      <c r="B776" s="74"/>
      <c r="C776" s="56"/>
      <c r="D776" s="118"/>
      <c r="E776" s="56"/>
      <c r="F776" s="56"/>
      <c r="G776" s="56"/>
      <c r="H776" s="56"/>
      <c r="I776" s="56"/>
      <c r="J776" s="56"/>
      <c r="K776" s="56"/>
      <c r="L776" s="56"/>
    </row>
    <row r="777" spans="2:12" x14ac:dyDescent="0.35">
      <c r="B777" s="74"/>
      <c r="C777" s="56"/>
      <c r="D777" s="118"/>
      <c r="E777" s="56"/>
      <c r="F777" s="56"/>
      <c r="G777" s="56"/>
      <c r="H777" s="56"/>
      <c r="I777" s="56"/>
      <c r="J777" s="56"/>
      <c r="K777" s="56"/>
      <c r="L777" s="56"/>
    </row>
    <row r="778" spans="2:12" x14ac:dyDescent="0.35">
      <c r="B778" s="74"/>
      <c r="C778" s="56"/>
      <c r="D778" s="118"/>
      <c r="E778" s="56"/>
      <c r="F778" s="56"/>
      <c r="G778" s="56"/>
      <c r="H778" s="56"/>
      <c r="I778" s="56"/>
      <c r="J778" s="56"/>
      <c r="K778" s="56"/>
      <c r="L778" s="56"/>
    </row>
    <row r="779" spans="2:12" x14ac:dyDescent="0.35">
      <c r="B779" s="74"/>
      <c r="C779" s="56"/>
      <c r="D779" s="118"/>
      <c r="E779" s="56"/>
      <c r="F779" s="56"/>
      <c r="G779" s="56"/>
      <c r="H779" s="56"/>
      <c r="I779" s="56"/>
      <c r="J779" s="56"/>
      <c r="K779" s="56"/>
      <c r="L779" s="56"/>
    </row>
    <row r="780" spans="2:12" x14ac:dyDescent="0.35">
      <c r="B780" s="74"/>
      <c r="C780" s="56"/>
      <c r="D780" s="118"/>
      <c r="E780" s="56"/>
      <c r="F780" s="56"/>
      <c r="G780" s="56"/>
      <c r="H780" s="56"/>
      <c r="I780" s="56"/>
      <c r="J780" s="56"/>
      <c r="K780" s="56"/>
      <c r="L780" s="56"/>
    </row>
    <row r="781" spans="2:12" x14ac:dyDescent="0.35">
      <c r="B781" s="74"/>
      <c r="C781" s="56"/>
      <c r="D781" s="118"/>
      <c r="E781" s="56"/>
      <c r="F781" s="56"/>
      <c r="G781" s="56"/>
      <c r="H781" s="56"/>
      <c r="I781" s="56"/>
      <c r="J781" s="56"/>
      <c r="K781" s="56"/>
      <c r="L781" s="56"/>
    </row>
    <row r="782" spans="2:12" x14ac:dyDescent="0.35">
      <c r="B782" s="74"/>
      <c r="C782" s="56"/>
      <c r="D782" s="118"/>
      <c r="E782" s="56"/>
      <c r="F782" s="56"/>
      <c r="G782" s="56"/>
      <c r="H782" s="56"/>
      <c r="I782" s="56"/>
      <c r="J782" s="56"/>
      <c r="K782" s="56"/>
      <c r="L782" s="56"/>
    </row>
    <row r="783" spans="2:12" x14ac:dyDescent="0.35">
      <c r="B783" s="74"/>
      <c r="C783" s="56"/>
      <c r="D783" s="118"/>
      <c r="E783" s="56"/>
      <c r="F783" s="56"/>
      <c r="G783" s="56"/>
      <c r="H783" s="56"/>
      <c r="I783" s="56"/>
      <c r="J783" s="56"/>
      <c r="K783" s="56"/>
      <c r="L783" s="56"/>
    </row>
    <row r="784" spans="2:12" x14ac:dyDescent="0.35">
      <c r="B784" s="74"/>
      <c r="C784" s="56"/>
      <c r="D784" s="118"/>
      <c r="E784" s="56"/>
      <c r="F784" s="56"/>
      <c r="G784" s="56"/>
      <c r="H784" s="56"/>
      <c r="I784" s="56"/>
      <c r="J784" s="56"/>
      <c r="K784" s="56"/>
      <c r="L784" s="56"/>
    </row>
    <row r="785" spans="2:12" x14ac:dyDescent="0.35">
      <c r="B785" s="74"/>
      <c r="C785" s="56"/>
      <c r="D785" s="118"/>
      <c r="E785" s="56"/>
      <c r="F785" s="56"/>
      <c r="G785" s="56"/>
      <c r="H785" s="56"/>
      <c r="I785" s="56"/>
      <c r="J785" s="56"/>
      <c r="K785" s="56"/>
      <c r="L785" s="56"/>
    </row>
    <row r="786" spans="2:12" x14ac:dyDescent="0.35">
      <c r="B786" s="74"/>
      <c r="C786" s="56"/>
      <c r="D786" s="118"/>
      <c r="E786" s="56"/>
      <c r="F786" s="56"/>
      <c r="G786" s="56"/>
      <c r="H786" s="56"/>
      <c r="I786" s="56"/>
      <c r="J786" s="56"/>
      <c r="K786" s="56"/>
      <c r="L786" s="56"/>
    </row>
    <row r="787" spans="2:12" x14ac:dyDescent="0.35">
      <c r="B787" s="74"/>
      <c r="C787" s="56"/>
      <c r="D787" s="118"/>
      <c r="E787" s="56"/>
      <c r="F787" s="56"/>
      <c r="G787" s="56"/>
      <c r="H787" s="56"/>
      <c r="I787" s="56"/>
      <c r="J787" s="56"/>
      <c r="K787" s="56"/>
      <c r="L787" s="56"/>
    </row>
    <row r="788" spans="2:12" x14ac:dyDescent="0.35">
      <c r="B788" s="74"/>
      <c r="C788" s="56"/>
      <c r="D788" s="118"/>
      <c r="E788" s="56"/>
      <c r="F788" s="56"/>
      <c r="G788" s="56"/>
      <c r="H788" s="56"/>
      <c r="I788" s="56"/>
      <c r="J788" s="56"/>
      <c r="K788" s="56"/>
      <c r="L788" s="56"/>
    </row>
    <row r="789" spans="2:12" x14ac:dyDescent="0.35">
      <c r="B789" s="74"/>
      <c r="C789" s="56"/>
      <c r="D789" s="118"/>
      <c r="E789" s="56"/>
      <c r="F789" s="56"/>
      <c r="G789" s="56"/>
      <c r="H789" s="56"/>
      <c r="I789" s="56"/>
      <c r="J789" s="56"/>
      <c r="K789" s="56"/>
      <c r="L789" s="56"/>
    </row>
    <row r="790" spans="2:12" x14ac:dyDescent="0.35">
      <c r="B790" s="74"/>
      <c r="C790" s="56"/>
      <c r="D790" s="118"/>
      <c r="E790" s="56"/>
      <c r="F790" s="56"/>
      <c r="G790" s="56"/>
      <c r="H790" s="56"/>
      <c r="I790" s="56"/>
      <c r="J790" s="56"/>
      <c r="K790" s="56"/>
      <c r="L790" s="56"/>
    </row>
    <row r="791" spans="2:12" x14ac:dyDescent="0.35">
      <c r="B791" s="74"/>
      <c r="C791" s="56"/>
      <c r="D791" s="118"/>
      <c r="E791" s="56"/>
      <c r="F791" s="56"/>
      <c r="G791" s="56"/>
      <c r="H791" s="56"/>
      <c r="I791" s="56"/>
      <c r="J791" s="56"/>
      <c r="K791" s="56"/>
      <c r="L791" s="56"/>
    </row>
    <row r="792" spans="2:12" x14ac:dyDescent="0.35">
      <c r="B792" s="74"/>
      <c r="C792" s="56"/>
      <c r="D792" s="118"/>
      <c r="E792" s="56"/>
      <c r="F792" s="56"/>
      <c r="G792" s="56"/>
      <c r="H792" s="56"/>
      <c r="I792" s="56"/>
      <c r="J792" s="56"/>
      <c r="K792" s="56"/>
      <c r="L792" s="56"/>
    </row>
    <row r="793" spans="2:12" x14ac:dyDescent="0.35">
      <c r="B793" s="74"/>
      <c r="C793" s="56"/>
      <c r="D793" s="118"/>
      <c r="E793" s="56"/>
      <c r="F793" s="56"/>
      <c r="G793" s="56"/>
      <c r="H793" s="56"/>
      <c r="I793" s="56"/>
      <c r="J793" s="56"/>
      <c r="K793" s="56"/>
      <c r="L793" s="56"/>
    </row>
    <row r="794" spans="2:12" x14ac:dyDescent="0.35">
      <c r="B794" s="74"/>
      <c r="C794" s="56"/>
      <c r="D794" s="118"/>
      <c r="E794" s="56"/>
      <c r="F794" s="56"/>
      <c r="G794" s="56"/>
      <c r="H794" s="56"/>
      <c r="I794" s="56"/>
      <c r="J794" s="56"/>
      <c r="K794" s="56"/>
      <c r="L794" s="56"/>
    </row>
    <row r="795" spans="2:12" x14ac:dyDescent="0.35">
      <c r="B795" s="74"/>
      <c r="C795" s="56"/>
      <c r="D795" s="118"/>
      <c r="E795" s="56"/>
      <c r="F795" s="56"/>
      <c r="G795" s="56"/>
      <c r="H795" s="56"/>
      <c r="I795" s="56"/>
      <c r="J795" s="56"/>
      <c r="K795" s="56"/>
      <c r="L795" s="56"/>
    </row>
    <row r="796" spans="2:12" x14ac:dyDescent="0.35">
      <c r="B796" s="74"/>
      <c r="C796" s="56"/>
      <c r="D796" s="118"/>
      <c r="E796" s="56"/>
      <c r="F796" s="56"/>
      <c r="G796" s="56"/>
      <c r="H796" s="56"/>
      <c r="I796" s="56"/>
      <c r="J796" s="56"/>
      <c r="K796" s="56"/>
      <c r="L796" s="56"/>
    </row>
    <row r="797" spans="2:12" x14ac:dyDescent="0.35">
      <c r="B797" s="74"/>
      <c r="C797" s="56"/>
      <c r="D797" s="118"/>
      <c r="E797" s="56"/>
      <c r="F797" s="56"/>
      <c r="G797" s="56"/>
      <c r="H797" s="56"/>
      <c r="I797" s="56"/>
      <c r="J797" s="56"/>
      <c r="K797" s="56"/>
      <c r="L797" s="56"/>
    </row>
    <row r="798" spans="2:12" x14ac:dyDescent="0.35">
      <c r="B798" s="74"/>
      <c r="C798" s="56"/>
      <c r="D798" s="118"/>
      <c r="E798" s="56"/>
      <c r="F798" s="56"/>
      <c r="G798" s="56"/>
      <c r="H798" s="56"/>
      <c r="I798" s="56"/>
      <c r="J798" s="56"/>
      <c r="K798" s="56"/>
      <c r="L798" s="56"/>
    </row>
    <row r="799" spans="2:12" x14ac:dyDescent="0.35">
      <c r="B799" s="74"/>
      <c r="C799" s="56"/>
      <c r="D799" s="118"/>
      <c r="E799" s="56"/>
      <c r="F799" s="56"/>
      <c r="G799" s="56"/>
      <c r="H799" s="56"/>
      <c r="I799" s="56"/>
      <c r="J799" s="56"/>
      <c r="K799" s="56"/>
      <c r="L799" s="56"/>
    </row>
    <row r="800" spans="2:12" x14ac:dyDescent="0.35">
      <c r="B800" s="74"/>
      <c r="C800" s="56"/>
      <c r="D800" s="118"/>
      <c r="E800" s="56"/>
      <c r="F800" s="56"/>
      <c r="G800" s="56"/>
      <c r="H800" s="56"/>
      <c r="I800" s="56"/>
      <c r="J800" s="56"/>
      <c r="K800" s="56"/>
      <c r="L800" s="56"/>
    </row>
    <row r="801" spans="2:12" x14ac:dyDescent="0.35">
      <c r="B801" s="74"/>
      <c r="C801" s="56"/>
      <c r="D801" s="118"/>
      <c r="E801" s="56"/>
      <c r="F801" s="56"/>
      <c r="G801" s="56"/>
      <c r="H801" s="56"/>
      <c r="I801" s="56"/>
      <c r="J801" s="56"/>
      <c r="K801" s="56"/>
      <c r="L801" s="56"/>
    </row>
    <row r="802" spans="2:12" x14ac:dyDescent="0.35">
      <c r="B802" s="74"/>
      <c r="C802" s="56"/>
      <c r="D802" s="118"/>
      <c r="E802" s="56"/>
      <c r="F802" s="56"/>
      <c r="G802" s="56"/>
      <c r="H802" s="56"/>
      <c r="I802" s="56"/>
      <c r="J802" s="56"/>
      <c r="K802" s="56"/>
      <c r="L802" s="56"/>
    </row>
    <row r="803" spans="2:12" x14ac:dyDescent="0.35">
      <c r="B803" s="74"/>
      <c r="C803" s="56"/>
      <c r="D803" s="118"/>
      <c r="E803" s="56"/>
      <c r="F803" s="56"/>
      <c r="G803" s="56"/>
      <c r="H803" s="56"/>
      <c r="I803" s="56"/>
      <c r="J803" s="56"/>
      <c r="K803" s="56"/>
      <c r="L803" s="56"/>
    </row>
    <row r="804" spans="2:12" x14ac:dyDescent="0.35">
      <c r="B804" s="74"/>
      <c r="C804" s="56"/>
      <c r="D804" s="118"/>
      <c r="E804" s="56"/>
      <c r="F804" s="56"/>
      <c r="G804" s="56"/>
      <c r="H804" s="56"/>
      <c r="I804" s="56"/>
      <c r="J804" s="56"/>
      <c r="K804" s="56"/>
      <c r="L804" s="56"/>
    </row>
    <row r="805" spans="2:12" x14ac:dyDescent="0.35">
      <c r="B805" s="74"/>
      <c r="C805" s="56"/>
      <c r="D805" s="118"/>
      <c r="E805" s="56"/>
      <c r="F805" s="56"/>
      <c r="G805" s="56"/>
      <c r="H805" s="56"/>
      <c r="I805" s="56"/>
      <c r="J805" s="56"/>
      <c r="K805" s="56"/>
      <c r="L805" s="56"/>
    </row>
    <row r="806" spans="2:12" x14ac:dyDescent="0.35">
      <c r="B806" s="74"/>
      <c r="C806" s="56"/>
      <c r="D806" s="118"/>
      <c r="E806" s="56"/>
      <c r="F806" s="56"/>
      <c r="G806" s="56"/>
      <c r="H806" s="56"/>
      <c r="I806" s="56"/>
      <c r="J806" s="56"/>
      <c r="K806" s="56"/>
      <c r="L806" s="56"/>
    </row>
    <row r="807" spans="2:12" x14ac:dyDescent="0.35">
      <c r="B807" s="74"/>
      <c r="C807" s="56"/>
      <c r="D807" s="118"/>
      <c r="E807" s="56"/>
      <c r="F807" s="56"/>
      <c r="G807" s="56"/>
      <c r="H807" s="56"/>
      <c r="I807" s="56"/>
      <c r="J807" s="56"/>
      <c r="K807" s="56"/>
      <c r="L807" s="56"/>
    </row>
    <row r="808" spans="2:12" x14ac:dyDescent="0.35">
      <c r="B808" s="74"/>
      <c r="C808" s="56"/>
      <c r="D808" s="118"/>
      <c r="E808" s="56"/>
      <c r="F808" s="56"/>
      <c r="G808" s="56"/>
      <c r="H808" s="56"/>
      <c r="I808" s="56"/>
      <c r="J808" s="56"/>
      <c r="K808" s="56"/>
      <c r="L808" s="56"/>
    </row>
    <row r="809" spans="2:12" x14ac:dyDescent="0.35">
      <c r="B809" s="74"/>
      <c r="C809" s="56"/>
      <c r="D809" s="118"/>
      <c r="E809" s="56"/>
      <c r="F809" s="56"/>
      <c r="G809" s="56"/>
      <c r="H809" s="56"/>
      <c r="I809" s="56"/>
      <c r="J809" s="56"/>
      <c r="K809" s="56"/>
      <c r="L809" s="56"/>
    </row>
    <row r="810" spans="2:12" x14ac:dyDescent="0.35">
      <c r="B810" s="74"/>
      <c r="C810" s="56"/>
      <c r="D810" s="118"/>
      <c r="E810" s="56"/>
      <c r="F810" s="56"/>
      <c r="G810" s="56"/>
      <c r="H810" s="56"/>
      <c r="I810" s="56"/>
      <c r="J810" s="56"/>
      <c r="K810" s="56"/>
      <c r="L810" s="56"/>
    </row>
    <row r="811" spans="2:12" x14ac:dyDescent="0.35">
      <c r="B811" s="74"/>
      <c r="C811" s="56"/>
      <c r="D811" s="118"/>
      <c r="E811" s="56"/>
      <c r="F811" s="56"/>
      <c r="G811" s="56"/>
      <c r="H811" s="56"/>
      <c r="I811" s="56"/>
      <c r="J811" s="56"/>
      <c r="K811" s="56"/>
      <c r="L811" s="56"/>
    </row>
    <row r="812" spans="2:12" x14ac:dyDescent="0.35">
      <c r="B812" s="74"/>
      <c r="C812" s="56"/>
      <c r="D812" s="118"/>
      <c r="E812" s="56"/>
      <c r="F812" s="56"/>
      <c r="G812" s="56"/>
      <c r="H812" s="56"/>
      <c r="I812" s="56"/>
      <c r="J812" s="56"/>
      <c r="K812" s="56"/>
      <c r="L812" s="56"/>
    </row>
    <row r="813" spans="2:12" x14ac:dyDescent="0.35">
      <c r="B813" s="74"/>
      <c r="C813" s="56"/>
      <c r="D813" s="118"/>
      <c r="E813" s="56"/>
      <c r="F813" s="56"/>
      <c r="G813" s="56"/>
      <c r="H813" s="56"/>
      <c r="I813" s="56"/>
      <c r="J813" s="56"/>
      <c r="K813" s="56"/>
      <c r="L813" s="56"/>
    </row>
    <row r="814" spans="2:12" x14ac:dyDescent="0.35">
      <c r="B814" s="74"/>
      <c r="C814" s="56"/>
      <c r="D814" s="118"/>
      <c r="E814" s="56"/>
      <c r="F814" s="56"/>
      <c r="G814" s="56"/>
      <c r="H814" s="56"/>
      <c r="I814" s="56"/>
      <c r="J814" s="56"/>
      <c r="K814" s="56"/>
      <c r="L814" s="56"/>
    </row>
    <row r="815" spans="2:12" x14ac:dyDescent="0.35">
      <c r="B815" s="74"/>
      <c r="C815" s="56"/>
      <c r="D815" s="118"/>
      <c r="E815" s="56"/>
      <c r="F815" s="56"/>
      <c r="G815" s="56"/>
      <c r="H815" s="56"/>
      <c r="I815" s="56"/>
      <c r="J815" s="56"/>
      <c r="K815" s="56"/>
      <c r="L815" s="56"/>
    </row>
    <row r="816" spans="2:12" x14ac:dyDescent="0.35">
      <c r="B816" s="74"/>
      <c r="C816" s="56"/>
      <c r="D816" s="118"/>
      <c r="E816" s="56"/>
      <c r="F816" s="56"/>
      <c r="G816" s="56"/>
      <c r="H816" s="56"/>
      <c r="I816" s="56"/>
      <c r="J816" s="56"/>
      <c r="K816" s="56"/>
      <c r="L816" s="56"/>
    </row>
    <row r="817" spans="2:12" x14ac:dyDescent="0.35">
      <c r="B817" s="74"/>
      <c r="C817" s="56"/>
      <c r="D817" s="118"/>
      <c r="E817" s="56"/>
      <c r="F817" s="56"/>
      <c r="G817" s="56"/>
      <c r="H817" s="56"/>
      <c r="I817" s="56"/>
      <c r="J817" s="56"/>
      <c r="K817" s="56"/>
      <c r="L817" s="56"/>
    </row>
    <row r="818" spans="2:12" x14ac:dyDescent="0.35">
      <c r="B818" s="74"/>
      <c r="C818" s="56"/>
      <c r="D818" s="118"/>
      <c r="E818" s="56"/>
      <c r="F818" s="56"/>
      <c r="G818" s="56"/>
      <c r="H818" s="56"/>
      <c r="I818" s="56"/>
      <c r="J818" s="56"/>
      <c r="K818" s="56"/>
      <c r="L818" s="56"/>
    </row>
    <row r="819" spans="2:12" x14ac:dyDescent="0.35">
      <c r="B819" s="74"/>
      <c r="C819" s="56"/>
      <c r="D819" s="118"/>
      <c r="E819" s="56"/>
      <c r="F819" s="56"/>
      <c r="G819" s="56"/>
      <c r="H819" s="56"/>
      <c r="I819" s="56"/>
      <c r="J819" s="56"/>
      <c r="K819" s="56"/>
      <c r="L819" s="56"/>
    </row>
    <row r="820" spans="2:12" x14ac:dyDescent="0.35">
      <c r="B820" s="74"/>
      <c r="C820" s="56"/>
      <c r="D820" s="118"/>
      <c r="E820" s="56"/>
      <c r="F820" s="56"/>
      <c r="G820" s="56"/>
      <c r="H820" s="56"/>
      <c r="I820" s="56"/>
      <c r="J820" s="56"/>
      <c r="K820" s="56"/>
      <c r="L820" s="56"/>
    </row>
    <row r="821" spans="2:12" x14ac:dyDescent="0.35">
      <c r="B821" s="74"/>
      <c r="C821" s="56"/>
      <c r="D821" s="118"/>
      <c r="E821" s="56"/>
      <c r="F821" s="56"/>
      <c r="G821" s="56"/>
      <c r="H821" s="56"/>
      <c r="I821" s="56"/>
      <c r="J821" s="56"/>
      <c r="K821" s="56"/>
      <c r="L821" s="56"/>
    </row>
    <row r="822" spans="2:12" x14ac:dyDescent="0.35">
      <c r="B822" s="74"/>
      <c r="C822" s="56"/>
      <c r="D822" s="118"/>
      <c r="E822" s="56"/>
      <c r="F822" s="56"/>
      <c r="G822" s="56"/>
      <c r="H822" s="56"/>
      <c r="I822" s="56"/>
      <c r="J822" s="56"/>
      <c r="K822" s="56"/>
      <c r="L822" s="56"/>
    </row>
    <row r="823" spans="2:12" x14ac:dyDescent="0.35">
      <c r="B823" s="74"/>
      <c r="C823" s="56"/>
      <c r="D823" s="118"/>
      <c r="E823" s="56"/>
      <c r="F823" s="56"/>
      <c r="G823" s="56"/>
      <c r="H823" s="56"/>
      <c r="I823" s="56"/>
      <c r="J823" s="56"/>
      <c r="K823" s="56"/>
      <c r="L823" s="56"/>
    </row>
    <row r="824" spans="2:12" x14ac:dyDescent="0.35">
      <c r="B824" s="74"/>
      <c r="C824" s="56"/>
      <c r="D824" s="118"/>
      <c r="E824" s="56"/>
      <c r="F824" s="56"/>
      <c r="G824" s="56"/>
      <c r="H824" s="56"/>
      <c r="I824" s="56"/>
      <c r="J824" s="56"/>
      <c r="K824" s="56"/>
      <c r="L824" s="56"/>
    </row>
    <row r="825" spans="2:12" x14ac:dyDescent="0.35">
      <c r="B825" s="74"/>
      <c r="C825" s="56"/>
      <c r="D825" s="118"/>
      <c r="E825" s="56"/>
      <c r="F825" s="56"/>
      <c r="G825" s="56"/>
      <c r="H825" s="56"/>
      <c r="I825" s="56"/>
      <c r="J825" s="56"/>
      <c r="K825" s="56"/>
      <c r="L825" s="56"/>
    </row>
    <row r="826" spans="2:12" x14ac:dyDescent="0.35">
      <c r="B826" s="74"/>
      <c r="C826" s="56"/>
      <c r="D826" s="118"/>
      <c r="E826" s="56"/>
      <c r="F826" s="56"/>
      <c r="G826" s="56"/>
      <c r="H826" s="56"/>
      <c r="I826" s="56"/>
      <c r="J826" s="56"/>
      <c r="K826" s="56"/>
      <c r="L826" s="56"/>
    </row>
    <row r="827" spans="2:12" x14ac:dyDescent="0.35">
      <c r="B827" s="74"/>
      <c r="C827" s="56"/>
      <c r="D827" s="118"/>
      <c r="E827" s="56"/>
      <c r="F827" s="56"/>
      <c r="G827" s="56"/>
      <c r="H827" s="56"/>
      <c r="I827" s="56"/>
      <c r="J827" s="56"/>
      <c r="K827" s="56"/>
      <c r="L827" s="56"/>
    </row>
    <row r="828" spans="2:12" x14ac:dyDescent="0.35">
      <c r="B828" s="74"/>
      <c r="C828" s="56"/>
      <c r="D828" s="118"/>
      <c r="E828" s="56"/>
      <c r="F828" s="56"/>
      <c r="G828" s="56"/>
      <c r="H828" s="56"/>
      <c r="I828" s="56"/>
      <c r="J828" s="56"/>
      <c r="K828" s="56"/>
      <c r="L828" s="56"/>
    </row>
    <row r="829" spans="2:12" x14ac:dyDescent="0.35">
      <c r="B829" s="74"/>
      <c r="C829" s="56"/>
      <c r="D829" s="118"/>
      <c r="E829" s="56"/>
      <c r="F829" s="56"/>
      <c r="G829" s="56"/>
      <c r="H829" s="56"/>
      <c r="I829" s="56"/>
      <c r="J829" s="56"/>
      <c r="K829" s="56"/>
      <c r="L829" s="56"/>
    </row>
    <row r="830" spans="2:12" x14ac:dyDescent="0.35">
      <c r="B830" s="74"/>
      <c r="C830" s="56"/>
      <c r="D830" s="118"/>
      <c r="E830" s="56"/>
      <c r="F830" s="56"/>
      <c r="G830" s="56"/>
      <c r="H830" s="56"/>
      <c r="I830" s="56"/>
      <c r="J830" s="56"/>
      <c r="K830" s="56"/>
      <c r="L830" s="56"/>
    </row>
    <row r="831" spans="2:12" x14ac:dyDescent="0.35">
      <c r="B831" s="74"/>
      <c r="C831" s="56"/>
      <c r="D831" s="118"/>
      <c r="E831" s="56"/>
      <c r="F831" s="56"/>
      <c r="G831" s="56"/>
      <c r="H831" s="56"/>
      <c r="I831" s="56"/>
      <c r="J831" s="56"/>
      <c r="K831" s="56"/>
      <c r="L831" s="56"/>
    </row>
    <row r="832" spans="2:12" x14ac:dyDescent="0.35">
      <c r="B832" s="74"/>
      <c r="C832" s="56"/>
      <c r="D832" s="118"/>
      <c r="E832" s="56"/>
      <c r="F832" s="56"/>
      <c r="G832" s="56"/>
      <c r="H832" s="56"/>
      <c r="I832" s="56"/>
      <c r="J832" s="56"/>
      <c r="K832" s="56"/>
      <c r="L832" s="56"/>
    </row>
    <row r="833" spans="2:12" x14ac:dyDescent="0.35">
      <c r="B833" s="74"/>
      <c r="C833" s="56"/>
      <c r="D833" s="118"/>
      <c r="E833" s="56"/>
      <c r="F833" s="56"/>
      <c r="G833" s="56"/>
      <c r="H833" s="56"/>
      <c r="I833" s="56"/>
      <c r="J833" s="56"/>
      <c r="K833" s="56"/>
      <c r="L833" s="56"/>
    </row>
    <row r="834" spans="2:12" x14ac:dyDescent="0.35">
      <c r="B834" s="74"/>
      <c r="C834" s="56"/>
      <c r="D834" s="118"/>
      <c r="E834" s="56"/>
      <c r="F834" s="56"/>
      <c r="G834" s="56"/>
      <c r="H834" s="56"/>
      <c r="I834" s="56"/>
      <c r="J834" s="56"/>
      <c r="K834" s="56"/>
      <c r="L834" s="56"/>
    </row>
    <row r="835" spans="2:12" x14ac:dyDescent="0.35">
      <c r="B835" s="74"/>
      <c r="C835" s="56"/>
      <c r="D835" s="118"/>
      <c r="E835" s="56"/>
      <c r="F835" s="56"/>
      <c r="G835" s="56"/>
      <c r="H835" s="56"/>
      <c r="I835" s="56"/>
      <c r="J835" s="56"/>
      <c r="K835" s="56"/>
      <c r="L835" s="56"/>
    </row>
    <row r="836" spans="2:12" x14ac:dyDescent="0.35">
      <c r="B836" s="74"/>
      <c r="C836" s="56"/>
      <c r="D836" s="118"/>
      <c r="E836" s="56"/>
      <c r="F836" s="56"/>
      <c r="G836" s="56"/>
      <c r="H836" s="56"/>
      <c r="I836" s="56"/>
      <c r="J836" s="56"/>
      <c r="K836" s="56"/>
      <c r="L836" s="56"/>
    </row>
    <row r="837" spans="2:12" x14ac:dyDescent="0.35">
      <c r="B837" s="74"/>
      <c r="C837" s="56"/>
      <c r="D837" s="118"/>
      <c r="E837" s="56"/>
      <c r="F837" s="56"/>
      <c r="G837" s="56"/>
      <c r="H837" s="56"/>
      <c r="I837" s="56"/>
      <c r="J837" s="56"/>
      <c r="K837" s="56"/>
      <c r="L837" s="56"/>
    </row>
    <row r="838" spans="2:12" x14ac:dyDescent="0.35">
      <c r="B838" s="74"/>
      <c r="C838" s="56"/>
      <c r="D838" s="118"/>
      <c r="E838" s="56"/>
      <c r="F838" s="56"/>
      <c r="G838" s="56"/>
      <c r="H838" s="56"/>
      <c r="I838" s="56"/>
      <c r="J838" s="56"/>
      <c r="K838" s="56"/>
      <c r="L838" s="56"/>
    </row>
    <row r="839" spans="2:12" x14ac:dyDescent="0.35">
      <c r="B839" s="74"/>
      <c r="C839" s="56"/>
      <c r="D839" s="118"/>
      <c r="E839" s="56"/>
      <c r="F839" s="56"/>
      <c r="G839" s="56"/>
      <c r="H839" s="56"/>
      <c r="I839" s="56"/>
      <c r="J839" s="56"/>
      <c r="K839" s="56"/>
      <c r="L839" s="56"/>
    </row>
    <row r="840" spans="2:12" x14ac:dyDescent="0.35">
      <c r="B840" s="74"/>
      <c r="C840" s="56"/>
      <c r="D840" s="118"/>
      <c r="E840" s="56"/>
      <c r="F840" s="56"/>
      <c r="G840" s="56"/>
      <c r="H840" s="56"/>
      <c r="I840" s="56"/>
      <c r="J840" s="56"/>
      <c r="K840" s="56"/>
      <c r="L840" s="56"/>
    </row>
    <row r="841" spans="2:12" x14ac:dyDescent="0.35">
      <c r="B841" s="74"/>
      <c r="C841" s="56"/>
      <c r="D841" s="118"/>
      <c r="E841" s="56"/>
      <c r="F841" s="56"/>
      <c r="G841" s="56"/>
      <c r="H841" s="56"/>
      <c r="I841" s="56"/>
      <c r="J841" s="56"/>
      <c r="K841" s="56"/>
      <c r="L841" s="56"/>
    </row>
    <row r="842" spans="2:12" x14ac:dyDescent="0.35">
      <c r="B842" s="74"/>
      <c r="C842" s="56"/>
      <c r="D842" s="118"/>
      <c r="E842" s="56"/>
      <c r="F842" s="56"/>
      <c r="G842" s="56"/>
      <c r="H842" s="56"/>
      <c r="I842" s="56"/>
      <c r="J842" s="56"/>
      <c r="K842" s="56"/>
      <c r="L842" s="56"/>
    </row>
    <row r="843" spans="2:12" x14ac:dyDescent="0.35">
      <c r="B843" s="74"/>
      <c r="C843" s="56"/>
      <c r="D843" s="118"/>
      <c r="E843" s="56"/>
      <c r="F843" s="56"/>
      <c r="G843" s="56"/>
      <c r="H843" s="56"/>
      <c r="I843" s="56"/>
      <c r="J843" s="56"/>
      <c r="K843" s="56"/>
      <c r="L843" s="56"/>
    </row>
    <row r="844" spans="2:12" x14ac:dyDescent="0.35">
      <c r="B844" s="74"/>
      <c r="C844" s="56"/>
      <c r="D844" s="118"/>
      <c r="E844" s="56"/>
      <c r="F844" s="56"/>
      <c r="G844" s="56"/>
      <c r="H844" s="56"/>
      <c r="I844" s="56"/>
      <c r="J844" s="56"/>
      <c r="K844" s="56"/>
      <c r="L844" s="56"/>
    </row>
    <row r="845" spans="2:12" x14ac:dyDescent="0.35">
      <c r="B845" s="74"/>
      <c r="C845" s="56"/>
      <c r="D845" s="118"/>
      <c r="E845" s="56"/>
      <c r="F845" s="56"/>
      <c r="G845" s="56"/>
      <c r="H845" s="56"/>
      <c r="I845" s="56"/>
      <c r="J845" s="56"/>
      <c r="K845" s="56"/>
      <c r="L845" s="56"/>
    </row>
    <row r="846" spans="2:12" x14ac:dyDescent="0.35">
      <c r="B846" s="74"/>
      <c r="C846" s="56"/>
      <c r="D846" s="118"/>
      <c r="E846" s="56"/>
      <c r="F846" s="56"/>
      <c r="G846" s="56"/>
      <c r="H846" s="56"/>
      <c r="I846" s="56"/>
      <c r="J846" s="56"/>
      <c r="K846" s="56"/>
      <c r="L846" s="56"/>
    </row>
    <row r="847" spans="2:12" x14ac:dyDescent="0.35">
      <c r="B847" s="74"/>
      <c r="C847" s="56"/>
      <c r="D847" s="118"/>
      <c r="E847" s="56"/>
      <c r="F847" s="56"/>
      <c r="G847" s="56"/>
      <c r="H847" s="56"/>
      <c r="I847" s="56"/>
      <c r="J847" s="56"/>
      <c r="K847" s="56"/>
      <c r="L847" s="56"/>
    </row>
    <row r="848" spans="2:12" x14ac:dyDescent="0.35">
      <c r="B848" s="74"/>
      <c r="C848" s="56"/>
      <c r="D848" s="118"/>
      <c r="E848" s="56"/>
      <c r="F848" s="56"/>
      <c r="G848" s="56"/>
      <c r="H848" s="56"/>
      <c r="I848" s="56"/>
      <c r="J848" s="56"/>
      <c r="K848" s="56"/>
      <c r="L848" s="56"/>
    </row>
    <row r="849" spans="2:12" x14ac:dyDescent="0.35">
      <c r="B849" s="74"/>
      <c r="C849" s="56"/>
      <c r="D849" s="118"/>
      <c r="E849" s="56"/>
      <c r="F849" s="56"/>
      <c r="G849" s="56"/>
      <c r="H849" s="56"/>
      <c r="I849" s="56"/>
      <c r="J849" s="56"/>
      <c r="K849" s="56"/>
      <c r="L849" s="56"/>
    </row>
    <row r="850" spans="2:12" x14ac:dyDescent="0.35">
      <c r="B850" s="74"/>
      <c r="C850" s="56"/>
      <c r="D850" s="118"/>
      <c r="E850" s="56"/>
      <c r="F850" s="56"/>
      <c r="G850" s="56"/>
      <c r="H850" s="56"/>
      <c r="I850" s="56"/>
      <c r="J850" s="56"/>
      <c r="K850" s="56"/>
      <c r="L850" s="56"/>
    </row>
    <row r="851" spans="2:12" x14ac:dyDescent="0.35">
      <c r="B851" s="74"/>
      <c r="C851" s="56"/>
      <c r="D851" s="118"/>
      <c r="E851" s="56"/>
      <c r="F851" s="56"/>
      <c r="G851" s="56"/>
      <c r="H851" s="56"/>
      <c r="I851" s="56"/>
      <c r="J851" s="56"/>
      <c r="K851" s="56"/>
      <c r="L851" s="56"/>
    </row>
    <row r="852" spans="2:12" x14ac:dyDescent="0.35">
      <c r="B852" s="74"/>
      <c r="C852" s="56"/>
      <c r="D852" s="118"/>
      <c r="E852" s="56"/>
      <c r="F852" s="56"/>
      <c r="G852" s="56"/>
      <c r="H852" s="56"/>
      <c r="I852" s="56"/>
      <c r="J852" s="56"/>
      <c r="K852" s="56"/>
      <c r="L852" s="56"/>
    </row>
    <row r="853" spans="2:12" x14ac:dyDescent="0.35">
      <c r="B853" s="74"/>
      <c r="C853" s="56"/>
      <c r="D853" s="118"/>
      <c r="E853" s="56"/>
      <c r="F853" s="56"/>
      <c r="G853" s="56"/>
      <c r="H853" s="56"/>
      <c r="I853" s="56"/>
      <c r="J853" s="56"/>
      <c r="K853" s="56"/>
      <c r="L853" s="56"/>
    </row>
    <row r="854" spans="2:12" x14ac:dyDescent="0.35">
      <c r="B854" s="74"/>
      <c r="C854" s="56"/>
      <c r="D854" s="118"/>
      <c r="E854" s="56"/>
      <c r="F854" s="56"/>
      <c r="G854" s="56"/>
      <c r="H854" s="56"/>
      <c r="I854" s="56"/>
      <c r="J854" s="56"/>
      <c r="K854" s="56"/>
      <c r="L854" s="56"/>
    </row>
    <row r="855" spans="2:12" x14ac:dyDescent="0.35">
      <c r="B855" s="74"/>
      <c r="C855" s="56"/>
      <c r="D855" s="118"/>
      <c r="E855" s="56"/>
      <c r="F855" s="56"/>
      <c r="G855" s="56"/>
      <c r="H855" s="56"/>
      <c r="I855" s="56"/>
      <c r="J855" s="56"/>
      <c r="K855" s="56"/>
      <c r="L855" s="56"/>
    </row>
    <row r="856" spans="2:12" x14ac:dyDescent="0.35">
      <c r="B856" s="74"/>
      <c r="C856" s="56"/>
      <c r="D856" s="118"/>
      <c r="E856" s="56"/>
      <c r="F856" s="56"/>
      <c r="G856" s="56"/>
      <c r="H856" s="56"/>
      <c r="I856" s="56"/>
      <c r="J856" s="56"/>
      <c r="K856" s="56"/>
      <c r="L856" s="56"/>
    </row>
    <row r="857" spans="2:12" x14ac:dyDescent="0.35">
      <c r="B857" s="74"/>
      <c r="C857" s="56"/>
      <c r="D857" s="118"/>
      <c r="E857" s="56"/>
      <c r="F857" s="56"/>
      <c r="G857" s="56"/>
      <c r="H857" s="56"/>
      <c r="I857" s="56"/>
      <c r="J857" s="56"/>
      <c r="K857" s="56"/>
      <c r="L857" s="56"/>
    </row>
    <row r="858" spans="2:12" x14ac:dyDescent="0.35">
      <c r="B858" s="74"/>
      <c r="C858" s="56"/>
      <c r="D858" s="118"/>
      <c r="E858" s="56"/>
      <c r="F858" s="56"/>
      <c r="G858" s="56"/>
      <c r="H858" s="56"/>
      <c r="I858" s="56"/>
      <c r="J858" s="56"/>
      <c r="K858" s="56"/>
      <c r="L858" s="56"/>
    </row>
    <row r="859" spans="2:12" x14ac:dyDescent="0.35">
      <c r="B859" s="74"/>
      <c r="C859" s="56"/>
      <c r="D859" s="118"/>
      <c r="E859" s="56"/>
      <c r="F859" s="56"/>
      <c r="G859" s="56"/>
      <c r="H859" s="56"/>
      <c r="I859" s="56"/>
      <c r="J859" s="56"/>
      <c r="K859" s="56"/>
      <c r="L859" s="56"/>
    </row>
    <row r="860" spans="2:12" x14ac:dyDescent="0.35">
      <c r="B860" s="74"/>
      <c r="C860" s="56"/>
      <c r="D860" s="118"/>
      <c r="E860" s="56"/>
      <c r="F860" s="56"/>
      <c r="G860" s="56"/>
      <c r="H860" s="56"/>
      <c r="I860" s="56"/>
      <c r="J860" s="56"/>
      <c r="K860" s="56"/>
      <c r="L860" s="56"/>
    </row>
    <row r="861" spans="2:12" x14ac:dyDescent="0.35">
      <c r="B861" s="74"/>
      <c r="C861" s="56"/>
      <c r="D861" s="118"/>
      <c r="E861" s="56"/>
      <c r="F861" s="56"/>
      <c r="G861" s="56"/>
      <c r="H861" s="56"/>
      <c r="I861" s="56"/>
      <c r="J861" s="56"/>
      <c r="K861" s="56"/>
      <c r="L861" s="56"/>
    </row>
    <row r="862" spans="2:12" x14ac:dyDescent="0.35">
      <c r="B862" s="74"/>
      <c r="C862" s="56"/>
      <c r="D862" s="118"/>
      <c r="E862" s="56"/>
      <c r="F862" s="56"/>
      <c r="G862" s="56"/>
      <c r="H862" s="56"/>
      <c r="I862" s="56"/>
      <c r="J862" s="56"/>
      <c r="K862" s="56"/>
      <c r="L862" s="56"/>
    </row>
    <row r="863" spans="2:12" x14ac:dyDescent="0.35">
      <c r="B863" s="74"/>
      <c r="C863" s="56"/>
      <c r="D863" s="118"/>
      <c r="E863" s="56"/>
      <c r="F863" s="56"/>
      <c r="G863" s="56"/>
      <c r="H863" s="56"/>
      <c r="I863" s="56"/>
      <c r="J863" s="56"/>
      <c r="K863" s="56"/>
      <c r="L863" s="56"/>
    </row>
    <row r="864" spans="2:12" x14ac:dyDescent="0.35">
      <c r="B864" s="74"/>
      <c r="C864" s="56"/>
      <c r="D864" s="118"/>
      <c r="E864" s="56"/>
      <c r="F864" s="56"/>
      <c r="G864" s="56"/>
      <c r="H864" s="56"/>
      <c r="I864" s="56"/>
      <c r="J864" s="56"/>
      <c r="K864" s="56"/>
      <c r="L864" s="56"/>
    </row>
    <row r="865" spans="2:12" x14ac:dyDescent="0.35">
      <c r="B865" s="74"/>
      <c r="C865" s="56"/>
      <c r="D865" s="118"/>
      <c r="E865" s="56"/>
      <c r="F865" s="56"/>
      <c r="G865" s="56"/>
      <c r="H865" s="56"/>
      <c r="I865" s="56"/>
      <c r="J865" s="56"/>
      <c r="K865" s="56"/>
      <c r="L865" s="56"/>
    </row>
    <row r="866" spans="2:12" x14ac:dyDescent="0.35">
      <c r="B866" s="74"/>
      <c r="C866" s="56"/>
      <c r="D866" s="118"/>
      <c r="E866" s="56"/>
      <c r="F866" s="56"/>
      <c r="G866" s="56"/>
      <c r="H866" s="56"/>
      <c r="I866" s="56"/>
      <c r="J866" s="56"/>
      <c r="K866" s="56"/>
      <c r="L866" s="56"/>
    </row>
    <row r="867" spans="2:12" x14ac:dyDescent="0.35">
      <c r="B867" s="74"/>
      <c r="C867" s="56"/>
      <c r="D867" s="118"/>
      <c r="E867" s="56"/>
      <c r="F867" s="56"/>
      <c r="G867" s="56"/>
      <c r="H867" s="56"/>
      <c r="I867" s="56"/>
      <c r="J867" s="56"/>
      <c r="K867" s="56"/>
      <c r="L867" s="56"/>
    </row>
    <row r="868" spans="2:12" x14ac:dyDescent="0.35">
      <c r="B868" s="74"/>
      <c r="C868" s="56"/>
      <c r="D868" s="118"/>
      <c r="E868" s="56"/>
      <c r="F868" s="56"/>
      <c r="G868" s="56"/>
      <c r="H868" s="56"/>
      <c r="I868" s="56"/>
      <c r="J868" s="56"/>
      <c r="K868" s="56"/>
      <c r="L868" s="56"/>
    </row>
    <row r="869" spans="2:12" x14ac:dyDescent="0.35">
      <c r="B869" s="74"/>
      <c r="C869" s="56"/>
      <c r="D869" s="118"/>
      <c r="E869" s="56"/>
      <c r="F869" s="56"/>
      <c r="G869" s="56"/>
      <c r="H869" s="56"/>
      <c r="I869" s="56"/>
      <c r="J869" s="56"/>
      <c r="K869" s="56"/>
      <c r="L869" s="56"/>
    </row>
    <row r="870" spans="2:12" x14ac:dyDescent="0.35">
      <c r="B870" s="74"/>
      <c r="C870" s="56"/>
      <c r="D870" s="118"/>
      <c r="E870" s="56"/>
      <c r="F870" s="56"/>
      <c r="G870" s="56"/>
      <c r="H870" s="56"/>
      <c r="I870" s="56"/>
      <c r="J870" s="56"/>
      <c r="K870" s="56"/>
      <c r="L870" s="56"/>
    </row>
    <row r="871" spans="2:12" x14ac:dyDescent="0.35">
      <c r="B871" s="74"/>
      <c r="C871" s="56"/>
      <c r="D871" s="118"/>
      <c r="E871" s="56"/>
      <c r="F871" s="56"/>
      <c r="G871" s="56"/>
      <c r="H871" s="56"/>
      <c r="I871" s="56"/>
      <c r="J871" s="56"/>
      <c r="K871" s="56"/>
      <c r="L871" s="56"/>
    </row>
    <row r="872" spans="2:12" x14ac:dyDescent="0.35">
      <c r="B872" s="74"/>
      <c r="C872" s="56"/>
      <c r="D872" s="118"/>
      <c r="E872" s="56"/>
      <c r="F872" s="56"/>
      <c r="G872" s="56"/>
      <c r="H872" s="56"/>
      <c r="I872" s="56"/>
      <c r="J872" s="56"/>
      <c r="K872" s="56"/>
      <c r="L872" s="56"/>
    </row>
    <row r="873" spans="2:12" x14ac:dyDescent="0.35">
      <c r="B873" s="74"/>
      <c r="C873" s="56"/>
      <c r="D873" s="118"/>
      <c r="E873" s="56"/>
      <c r="F873" s="56"/>
      <c r="G873" s="56"/>
      <c r="H873" s="56"/>
      <c r="I873" s="56"/>
      <c r="J873" s="56"/>
      <c r="K873" s="56"/>
      <c r="L873" s="56"/>
    </row>
    <row r="874" spans="2:12" x14ac:dyDescent="0.35">
      <c r="B874" s="74"/>
      <c r="C874" s="56"/>
      <c r="D874" s="118"/>
      <c r="E874" s="56"/>
      <c r="F874" s="56"/>
      <c r="G874" s="56"/>
      <c r="H874" s="56"/>
      <c r="I874" s="56"/>
      <c r="J874" s="56"/>
      <c r="K874" s="56"/>
      <c r="L874" s="56"/>
    </row>
    <row r="875" spans="2:12" x14ac:dyDescent="0.35">
      <c r="B875" s="74"/>
      <c r="C875" s="56"/>
      <c r="D875" s="118"/>
      <c r="E875" s="56"/>
      <c r="F875" s="56"/>
      <c r="G875" s="56"/>
      <c r="H875" s="56"/>
      <c r="I875" s="56"/>
      <c r="J875" s="56"/>
      <c r="K875" s="56"/>
      <c r="L875" s="56"/>
    </row>
    <row r="876" spans="2:12" x14ac:dyDescent="0.35">
      <c r="B876" s="74"/>
      <c r="C876" s="56"/>
      <c r="D876" s="118"/>
      <c r="E876" s="56"/>
      <c r="F876" s="56"/>
      <c r="G876" s="56"/>
      <c r="H876" s="56"/>
      <c r="I876" s="56"/>
      <c r="J876" s="56"/>
      <c r="K876" s="56"/>
      <c r="L876" s="56"/>
    </row>
    <row r="877" spans="2:12" x14ac:dyDescent="0.35">
      <c r="B877" s="74"/>
      <c r="C877" s="56"/>
      <c r="D877" s="118"/>
      <c r="E877" s="56"/>
      <c r="F877" s="56"/>
      <c r="G877" s="56"/>
      <c r="H877" s="56"/>
      <c r="I877" s="56"/>
      <c r="J877" s="56"/>
      <c r="K877" s="56"/>
      <c r="L877" s="56"/>
    </row>
    <row r="878" spans="2:12" x14ac:dyDescent="0.35">
      <c r="B878" s="74"/>
      <c r="C878" s="56"/>
      <c r="D878" s="118"/>
      <c r="E878" s="56"/>
      <c r="F878" s="56"/>
      <c r="G878" s="56"/>
      <c r="H878" s="56"/>
      <c r="I878" s="56"/>
      <c r="J878" s="56"/>
      <c r="K878" s="56"/>
      <c r="L878" s="56"/>
    </row>
    <row r="879" spans="2:12" x14ac:dyDescent="0.35">
      <c r="B879" s="74"/>
      <c r="C879" s="56"/>
      <c r="D879" s="118"/>
      <c r="E879" s="56"/>
      <c r="F879" s="56"/>
      <c r="G879" s="56"/>
      <c r="H879" s="56"/>
      <c r="I879" s="56"/>
      <c r="J879" s="56"/>
      <c r="K879" s="56"/>
      <c r="L879" s="56"/>
    </row>
    <row r="880" spans="2:12" x14ac:dyDescent="0.35">
      <c r="B880" s="74"/>
      <c r="C880" s="56"/>
      <c r="D880" s="118"/>
      <c r="E880" s="56"/>
      <c r="F880" s="56"/>
      <c r="G880" s="56"/>
      <c r="H880" s="56"/>
      <c r="I880" s="56"/>
      <c r="J880" s="56"/>
      <c r="K880" s="56"/>
      <c r="L880" s="56"/>
    </row>
    <row r="881" spans="2:12" x14ac:dyDescent="0.35">
      <c r="B881" s="74"/>
      <c r="C881" s="56"/>
      <c r="D881" s="118"/>
      <c r="E881" s="56"/>
      <c r="F881" s="56"/>
      <c r="G881" s="56"/>
      <c r="H881" s="56"/>
      <c r="I881" s="56"/>
      <c r="J881" s="56"/>
      <c r="K881" s="56"/>
      <c r="L881" s="56"/>
    </row>
    <row r="882" spans="2:12" x14ac:dyDescent="0.35">
      <c r="B882" s="74"/>
      <c r="C882" s="56"/>
      <c r="D882" s="118"/>
      <c r="E882" s="56"/>
      <c r="F882" s="56"/>
      <c r="G882" s="56"/>
      <c r="H882" s="56"/>
      <c r="I882" s="56"/>
      <c r="J882" s="56"/>
      <c r="K882" s="56"/>
      <c r="L882" s="56"/>
    </row>
    <row r="883" spans="2:12" x14ac:dyDescent="0.35">
      <c r="B883" s="74"/>
      <c r="C883" s="56"/>
      <c r="D883" s="118"/>
      <c r="E883" s="56"/>
      <c r="F883" s="56"/>
      <c r="G883" s="56"/>
      <c r="H883" s="56"/>
      <c r="I883" s="56"/>
      <c r="J883" s="56"/>
      <c r="K883" s="56"/>
      <c r="L883" s="56"/>
    </row>
    <row r="884" spans="2:12" x14ac:dyDescent="0.35">
      <c r="B884" s="74"/>
      <c r="C884" s="56"/>
      <c r="D884" s="118"/>
      <c r="E884" s="56"/>
      <c r="F884" s="56"/>
      <c r="G884" s="56"/>
      <c r="H884" s="56"/>
      <c r="I884" s="56"/>
      <c r="J884" s="56"/>
      <c r="K884" s="56"/>
      <c r="L884" s="56"/>
    </row>
    <row r="885" spans="2:12" x14ac:dyDescent="0.35">
      <c r="B885" s="74"/>
      <c r="C885" s="56"/>
      <c r="D885" s="118"/>
      <c r="E885" s="56"/>
      <c r="F885" s="56"/>
      <c r="G885" s="56"/>
      <c r="H885" s="56"/>
      <c r="I885" s="56"/>
      <c r="J885" s="56"/>
      <c r="K885" s="56"/>
      <c r="L885" s="56"/>
    </row>
    <row r="886" spans="2:12" x14ac:dyDescent="0.35">
      <c r="B886" s="74"/>
      <c r="C886" s="56"/>
      <c r="D886" s="118"/>
      <c r="E886" s="56"/>
      <c r="F886" s="56"/>
      <c r="G886" s="56"/>
      <c r="H886" s="56"/>
      <c r="I886" s="56"/>
      <c r="J886" s="56"/>
      <c r="K886" s="56"/>
      <c r="L886" s="56"/>
    </row>
    <row r="887" spans="2:12" x14ac:dyDescent="0.35">
      <c r="B887" s="74"/>
      <c r="C887" s="56"/>
      <c r="D887" s="118"/>
      <c r="E887" s="56"/>
      <c r="F887" s="56"/>
      <c r="G887" s="56"/>
      <c r="H887" s="56"/>
      <c r="I887" s="56"/>
      <c r="J887" s="56"/>
      <c r="K887" s="56"/>
      <c r="L887" s="56"/>
    </row>
    <row r="888" spans="2:12" x14ac:dyDescent="0.35">
      <c r="B888" s="74"/>
      <c r="C888" s="56"/>
      <c r="D888" s="118"/>
      <c r="E888" s="56"/>
      <c r="F888" s="56"/>
      <c r="G888" s="56"/>
      <c r="H888" s="56"/>
      <c r="I888" s="56"/>
      <c r="J888" s="56"/>
      <c r="K888" s="56"/>
      <c r="L888" s="56"/>
    </row>
    <row r="889" spans="2:12" x14ac:dyDescent="0.35">
      <c r="B889" s="74"/>
      <c r="C889" s="56"/>
      <c r="D889" s="118"/>
      <c r="E889" s="56"/>
      <c r="F889" s="56"/>
      <c r="G889" s="56"/>
      <c r="H889" s="56"/>
      <c r="I889" s="56"/>
      <c r="J889" s="56"/>
      <c r="K889" s="56"/>
      <c r="L889" s="56"/>
    </row>
    <row r="890" spans="2:12" x14ac:dyDescent="0.35">
      <c r="B890" s="74"/>
      <c r="C890" s="56"/>
      <c r="D890" s="118"/>
      <c r="E890" s="56"/>
      <c r="F890" s="56"/>
      <c r="G890" s="56"/>
      <c r="H890" s="56"/>
      <c r="I890" s="56"/>
      <c r="J890" s="56"/>
      <c r="K890" s="56"/>
      <c r="L890" s="56"/>
    </row>
    <row r="891" spans="2:12" x14ac:dyDescent="0.35">
      <c r="B891" s="74"/>
      <c r="C891" s="56"/>
      <c r="D891" s="118"/>
      <c r="E891" s="56"/>
      <c r="F891" s="56"/>
      <c r="G891" s="56"/>
      <c r="H891" s="56"/>
      <c r="I891" s="56"/>
      <c r="J891" s="56"/>
      <c r="K891" s="56"/>
      <c r="L891" s="56"/>
    </row>
    <row r="892" spans="2:12" x14ac:dyDescent="0.35">
      <c r="B892" s="74"/>
      <c r="C892" s="56"/>
      <c r="D892" s="118"/>
      <c r="E892" s="56"/>
      <c r="F892" s="56"/>
      <c r="G892" s="56"/>
      <c r="H892" s="56"/>
      <c r="I892" s="56"/>
      <c r="J892" s="56"/>
      <c r="K892" s="56"/>
      <c r="L892" s="56"/>
    </row>
    <row r="893" spans="2:12" x14ac:dyDescent="0.35">
      <c r="B893" s="74"/>
      <c r="C893" s="56"/>
      <c r="D893" s="118"/>
      <c r="E893" s="56"/>
      <c r="F893" s="56"/>
      <c r="G893" s="56"/>
      <c r="H893" s="56"/>
      <c r="I893" s="56"/>
      <c r="J893" s="56"/>
      <c r="K893" s="56"/>
      <c r="L893" s="56"/>
    </row>
    <row r="894" spans="2:12" x14ac:dyDescent="0.35">
      <c r="B894" s="74"/>
      <c r="C894" s="56"/>
      <c r="D894" s="118"/>
      <c r="E894" s="56"/>
      <c r="F894" s="56"/>
      <c r="G894" s="56"/>
      <c r="H894" s="56"/>
      <c r="I894" s="56"/>
      <c r="J894" s="56"/>
      <c r="K894" s="56"/>
      <c r="L894" s="56"/>
    </row>
    <row r="895" spans="2:12" x14ac:dyDescent="0.35">
      <c r="B895" s="74"/>
      <c r="C895" s="56"/>
      <c r="D895" s="118"/>
      <c r="E895" s="56"/>
      <c r="F895" s="56"/>
      <c r="G895" s="56"/>
      <c r="H895" s="56"/>
      <c r="I895" s="56"/>
      <c r="J895" s="56"/>
      <c r="K895" s="56"/>
      <c r="L895" s="56"/>
    </row>
    <row r="896" spans="2:12" x14ac:dyDescent="0.35">
      <c r="B896" s="74"/>
      <c r="C896" s="56"/>
      <c r="D896" s="118"/>
      <c r="E896" s="56"/>
      <c r="F896" s="56"/>
      <c r="G896" s="56"/>
      <c r="H896" s="56"/>
      <c r="I896" s="56"/>
      <c r="J896" s="56"/>
      <c r="K896" s="56"/>
      <c r="L896" s="56"/>
    </row>
    <row r="897" spans="2:12" x14ac:dyDescent="0.35">
      <c r="B897" s="74"/>
      <c r="C897" s="56"/>
      <c r="D897" s="118"/>
      <c r="E897" s="56"/>
      <c r="F897" s="56"/>
      <c r="G897" s="56"/>
      <c r="H897" s="56"/>
      <c r="I897" s="56"/>
      <c r="J897" s="56"/>
      <c r="K897" s="56"/>
      <c r="L897" s="56"/>
    </row>
  </sheetData>
  <sheetProtection algorithmName="SHA-512" hashValue="k8a1jj91YeAdxQEO5WjT3XdCGjBKg5/Afwe4rEoATiEXu4u39SXrsC5FnY4MIzevTOjib1lGKzhOKRllTslJDA==" saltValue="Zz5AigmyiDIzINuLX0MDIg==" spinCount="100000" sheet="1" objects="1" scenarios="1"/>
  <mergeCells count="40">
    <mergeCell ref="B1:C3"/>
    <mergeCell ref="B71:B76"/>
    <mergeCell ref="B116:B117"/>
    <mergeCell ref="B102:B107"/>
    <mergeCell ref="B88:B95"/>
    <mergeCell ref="B96:B101"/>
    <mergeCell ref="B108:B110"/>
    <mergeCell ref="B43:B46"/>
    <mergeCell ref="B50:B52"/>
    <mergeCell ref="B53:B54"/>
    <mergeCell ref="B55:B58"/>
    <mergeCell ref="B59:B60"/>
    <mergeCell ref="B129:B132"/>
    <mergeCell ref="B136:B137"/>
    <mergeCell ref="B138:B139"/>
    <mergeCell ref="B8:B12"/>
    <mergeCell ref="B13:B15"/>
    <mergeCell ref="B29:B35"/>
    <mergeCell ref="B36:B37"/>
    <mergeCell ref="B39:B41"/>
    <mergeCell ref="B61:B65"/>
    <mergeCell ref="B67:B70"/>
    <mergeCell ref="B118:B128"/>
    <mergeCell ref="B83:B87"/>
    <mergeCell ref="B163:B164"/>
    <mergeCell ref="B159:B162"/>
    <mergeCell ref="B156:B158"/>
    <mergeCell ref="B151:B153"/>
    <mergeCell ref="B4:C4"/>
    <mergeCell ref="B16:B28"/>
    <mergeCell ref="B47:B49"/>
    <mergeCell ref="B140:B141"/>
    <mergeCell ref="B133:B135"/>
    <mergeCell ref="B77:B82"/>
    <mergeCell ref="B112:B115"/>
    <mergeCell ref="B148:B150"/>
    <mergeCell ref="B154:B155"/>
    <mergeCell ref="B146:B147"/>
    <mergeCell ref="B142:B143"/>
    <mergeCell ref="B144:B145"/>
  </mergeCells>
  <phoneticPr fontId="14" type="noConversion"/>
  <hyperlinks>
    <hyperlink ref="D3" location="Index!A1" display="Index" xr:uid="{00000000-0004-0000-0500-000000000000}"/>
    <hyperlink ref="D4" r:id="rId1" xr:uid="{00000000-0004-0000-0500-000001000000}"/>
    <hyperlink ref="B4" r:id="rId2" display="Integrated Report FY 24" xr:uid="{F5D638B7-875B-4184-A170-33E3076DED17}"/>
    <hyperlink ref="B4:C4" r:id="rId3" display="Integrated Report FY 25" xr:uid="{F431DADE-04F6-431A-9DE6-25CDAB45BDA4}"/>
  </hyperlinks>
  <pageMargins left="0.7" right="0.7" top="0.75" bottom="0.75" header="0" footer="0"/>
  <pageSetup orientation="portrait" r:id="rId4"/>
  <ignoredErrors>
    <ignoredError sqref="D8"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249977111117893"/>
  </sheetPr>
  <dimension ref="B1:G756"/>
  <sheetViews>
    <sheetView showGridLines="0" zoomScale="70" zoomScaleNormal="70" workbookViewId="0">
      <selection activeCell="E22" sqref="E22"/>
    </sheetView>
  </sheetViews>
  <sheetFormatPr defaultColWidth="14.08984375" defaultRowHeight="13" x14ac:dyDescent="0.35"/>
  <cols>
    <col min="1" max="1" width="2.90625" style="55" customWidth="1"/>
    <col min="2" max="2" width="3" style="75" bestFit="1" customWidth="1"/>
    <col min="3" max="3" width="22.453125" style="76" customWidth="1"/>
    <col min="4" max="4" width="78.54296875" style="55" customWidth="1"/>
    <col min="5" max="5" width="35.54296875" style="55" customWidth="1"/>
    <col min="6" max="6" width="23.54296875" style="55" bestFit="1" customWidth="1"/>
    <col min="7" max="16384" width="14.08984375" style="55"/>
  </cols>
  <sheetData>
    <row r="1" spans="2:7" ht="5.15" customHeight="1" x14ac:dyDescent="0.35"/>
    <row r="2" spans="2:7" ht="15" customHeight="1" x14ac:dyDescent="0.35">
      <c r="B2" s="357" t="s">
        <v>343</v>
      </c>
      <c r="C2" s="357"/>
      <c r="D2" s="357"/>
      <c r="E2" s="358" t="s">
        <v>19</v>
      </c>
      <c r="F2" s="358"/>
    </row>
    <row r="3" spans="2:7" ht="15" customHeight="1" x14ac:dyDescent="0.35">
      <c r="B3" s="357"/>
      <c r="C3" s="357"/>
      <c r="D3" s="357"/>
      <c r="E3" s="359" t="s">
        <v>1</v>
      </c>
      <c r="F3" s="359"/>
    </row>
    <row r="4" spans="2:7" ht="15" customHeight="1" x14ac:dyDescent="0.35">
      <c r="B4" s="357"/>
      <c r="C4" s="357"/>
      <c r="D4" s="357"/>
      <c r="E4" s="360" t="s">
        <v>20</v>
      </c>
      <c r="F4" s="360"/>
    </row>
    <row r="5" spans="2:7" ht="18" customHeight="1" x14ac:dyDescent="0.35">
      <c r="B5" s="106"/>
      <c r="C5" s="106"/>
      <c r="D5" s="106"/>
      <c r="F5" s="114"/>
    </row>
    <row r="6" spans="2:7" ht="18" customHeight="1" x14ac:dyDescent="0.35">
      <c r="B6" s="106"/>
      <c r="C6" s="106"/>
      <c r="D6" s="106"/>
      <c r="E6" s="361"/>
      <c r="F6" s="361"/>
      <c r="G6"/>
    </row>
    <row r="7" spans="2:7" ht="18" customHeight="1" x14ac:dyDescent="0.35">
      <c r="B7" s="106"/>
      <c r="C7" s="106"/>
      <c r="D7" s="106"/>
      <c r="E7" s="361"/>
      <c r="F7" s="361"/>
    </row>
    <row r="8" spans="2:7" ht="15" customHeight="1" thickBot="1" x14ac:dyDescent="0.4">
      <c r="B8" s="106"/>
      <c r="C8" s="106"/>
      <c r="D8" s="106"/>
      <c r="E8" s="362"/>
      <c r="F8" s="362"/>
    </row>
    <row r="9" spans="2:7" ht="15.75" customHeight="1" thickTop="1" x14ac:dyDescent="0.35">
      <c r="B9" s="364" t="s">
        <v>344</v>
      </c>
      <c r="C9" s="364"/>
      <c r="D9" s="364"/>
      <c r="E9" s="79" t="s">
        <v>345</v>
      </c>
      <c r="F9" s="79" t="s">
        <v>346</v>
      </c>
    </row>
    <row r="10" spans="2:7" ht="14.5" x14ac:dyDescent="0.35">
      <c r="B10" s="219">
        <v>1</v>
      </c>
      <c r="C10" s="363" t="s">
        <v>347</v>
      </c>
      <c r="D10" s="363"/>
      <c r="E10" s="220" t="s">
        <v>348</v>
      </c>
      <c r="F10" s="221" t="s">
        <v>188</v>
      </c>
      <c r="G10" s="77"/>
    </row>
    <row r="11" spans="2:7" ht="14.5" x14ac:dyDescent="0.35">
      <c r="B11" s="222">
        <v>2</v>
      </c>
      <c r="C11" s="353" t="s">
        <v>349</v>
      </c>
      <c r="D11" s="353"/>
      <c r="E11" s="223" t="s">
        <v>348</v>
      </c>
      <c r="F11" s="224" t="s">
        <v>188</v>
      </c>
      <c r="G11" s="77"/>
    </row>
    <row r="12" spans="2:7" ht="14.5" x14ac:dyDescent="0.35">
      <c r="B12" s="222">
        <v>3</v>
      </c>
      <c r="C12" s="353" t="s">
        <v>350</v>
      </c>
      <c r="D12" s="353"/>
      <c r="E12" s="223" t="s">
        <v>348</v>
      </c>
      <c r="F12" s="224" t="s">
        <v>188</v>
      </c>
      <c r="G12" s="77"/>
    </row>
    <row r="13" spans="2:7" ht="14.5" x14ac:dyDescent="0.35">
      <c r="B13" s="222">
        <v>4</v>
      </c>
      <c r="C13" s="353" t="s">
        <v>351</v>
      </c>
      <c r="D13" s="353"/>
      <c r="E13" s="223" t="s">
        <v>348</v>
      </c>
      <c r="F13" s="224" t="s">
        <v>188</v>
      </c>
      <c r="G13" s="77"/>
    </row>
    <row r="14" spans="2:7" ht="14.4" customHeight="1" x14ac:dyDescent="0.35">
      <c r="B14" s="365">
        <v>5</v>
      </c>
      <c r="C14" s="354" t="s">
        <v>352</v>
      </c>
      <c r="D14" s="354"/>
      <c r="E14" s="225" t="s">
        <v>353</v>
      </c>
      <c r="F14" s="225" t="s">
        <v>354</v>
      </c>
      <c r="G14" s="77"/>
    </row>
    <row r="15" spans="2:7" ht="14.4" customHeight="1" x14ac:dyDescent="0.35">
      <c r="B15" s="366"/>
      <c r="C15" s="356"/>
      <c r="D15" s="356"/>
      <c r="E15" s="220" t="s">
        <v>348</v>
      </c>
      <c r="F15" s="221" t="s">
        <v>188</v>
      </c>
      <c r="G15" s="77"/>
    </row>
    <row r="16" spans="2:7" ht="14.4" customHeight="1" x14ac:dyDescent="0.35">
      <c r="B16" s="365">
        <v>6</v>
      </c>
      <c r="C16" s="354" t="s">
        <v>355</v>
      </c>
      <c r="D16" s="354"/>
      <c r="E16" s="225" t="s">
        <v>356</v>
      </c>
      <c r="F16" s="225" t="s">
        <v>357</v>
      </c>
      <c r="G16" s="77"/>
    </row>
    <row r="17" spans="2:7" ht="14.5" x14ac:dyDescent="0.35">
      <c r="B17" s="367"/>
      <c r="C17" s="355"/>
      <c r="D17" s="355"/>
      <c r="E17" s="1" t="s">
        <v>358</v>
      </c>
      <c r="F17" s="1" t="s">
        <v>254</v>
      </c>
      <c r="G17" s="77"/>
    </row>
    <row r="18" spans="2:7" ht="14.5" x14ac:dyDescent="0.35">
      <c r="B18" s="366"/>
      <c r="C18" s="356"/>
      <c r="D18" s="356"/>
      <c r="E18" s="220" t="s">
        <v>348</v>
      </c>
      <c r="F18" s="220" t="s">
        <v>188</v>
      </c>
      <c r="G18" s="77"/>
    </row>
    <row r="19" spans="2:7" ht="14.5" x14ac:dyDescent="0.35">
      <c r="B19" s="222">
        <v>7</v>
      </c>
      <c r="C19" s="353" t="s">
        <v>359</v>
      </c>
      <c r="D19" s="353"/>
      <c r="E19" s="223" t="s">
        <v>360</v>
      </c>
      <c r="F19" s="223" t="s">
        <v>217</v>
      </c>
      <c r="G19" s="77"/>
    </row>
    <row r="20" spans="2:7" ht="26.15" customHeight="1" x14ac:dyDescent="0.35">
      <c r="B20" s="365">
        <v>8</v>
      </c>
      <c r="C20" s="354" t="s">
        <v>361</v>
      </c>
      <c r="D20" s="354"/>
      <c r="E20" s="225" t="s">
        <v>362</v>
      </c>
      <c r="F20" s="225" t="s">
        <v>363</v>
      </c>
      <c r="G20" s="77"/>
    </row>
    <row r="21" spans="2:7" ht="14.5" x14ac:dyDescent="0.35">
      <c r="B21" s="367"/>
      <c r="C21" s="355"/>
      <c r="D21" s="355"/>
      <c r="E21" s="1" t="s">
        <v>364</v>
      </c>
      <c r="F21" s="1" t="s">
        <v>365</v>
      </c>
      <c r="G21" s="77"/>
    </row>
    <row r="22" spans="2:7" ht="14.5" x14ac:dyDescent="0.35">
      <c r="B22" s="367"/>
      <c r="C22" s="355"/>
      <c r="D22" s="355"/>
      <c r="E22" s="1" t="s">
        <v>353</v>
      </c>
      <c r="F22" s="1" t="s">
        <v>354</v>
      </c>
      <c r="G22" s="77"/>
    </row>
    <row r="23" spans="2:7" ht="14.5" x14ac:dyDescent="0.35">
      <c r="B23" s="367"/>
      <c r="C23" s="355"/>
      <c r="D23" s="355"/>
      <c r="E23" s="1" t="s">
        <v>348</v>
      </c>
      <c r="F23" s="1" t="s">
        <v>188</v>
      </c>
      <c r="G23" s="77"/>
    </row>
    <row r="24" spans="2:7" ht="14.5" x14ac:dyDescent="0.35">
      <c r="B24" s="366"/>
      <c r="C24" s="356"/>
      <c r="D24" s="356"/>
      <c r="E24" s="220" t="s">
        <v>366</v>
      </c>
      <c r="F24" s="220" t="s">
        <v>313</v>
      </c>
      <c r="G24" s="77"/>
    </row>
    <row r="25" spans="2:7" ht="14.4" customHeight="1" x14ac:dyDescent="0.35">
      <c r="B25" s="365">
        <v>9</v>
      </c>
      <c r="C25" s="354" t="s">
        <v>367</v>
      </c>
      <c r="D25" s="354"/>
      <c r="E25" s="225" t="s">
        <v>362</v>
      </c>
      <c r="F25" s="225" t="s">
        <v>363</v>
      </c>
      <c r="G25" s="77"/>
    </row>
    <row r="26" spans="2:7" ht="14.5" x14ac:dyDescent="0.35">
      <c r="B26" s="367"/>
      <c r="C26" s="355"/>
      <c r="D26" s="355"/>
      <c r="E26" s="1" t="s">
        <v>364</v>
      </c>
      <c r="F26" s="1" t="s">
        <v>365</v>
      </c>
      <c r="G26" s="77"/>
    </row>
    <row r="27" spans="2:7" ht="14.5" x14ac:dyDescent="0.35">
      <c r="B27" s="367"/>
      <c r="C27" s="355"/>
      <c r="D27" s="355"/>
      <c r="E27" s="1" t="s">
        <v>368</v>
      </c>
      <c r="F27" s="1" t="s">
        <v>369</v>
      </c>
      <c r="G27" s="77"/>
    </row>
    <row r="28" spans="2:7" ht="14.5" x14ac:dyDescent="0.35">
      <c r="B28" s="366"/>
      <c r="C28" s="356"/>
      <c r="D28" s="356"/>
      <c r="E28" s="220" t="s">
        <v>370</v>
      </c>
      <c r="F28" s="220" t="s">
        <v>371</v>
      </c>
      <c r="G28" s="77"/>
    </row>
    <row r="29" spans="2:7" ht="14.5" x14ac:dyDescent="0.35">
      <c r="B29" s="222">
        <v>10</v>
      </c>
      <c r="C29" s="353" t="s">
        <v>372</v>
      </c>
      <c r="D29" s="353"/>
      <c r="E29" s="223" t="s">
        <v>348</v>
      </c>
      <c r="F29" s="223" t="s">
        <v>188</v>
      </c>
      <c r="G29" s="77"/>
    </row>
    <row r="30" spans="2:7" ht="14.4" customHeight="1" x14ac:dyDescent="0.35">
      <c r="B30" s="365">
        <v>11</v>
      </c>
      <c r="C30" s="354" t="s">
        <v>373</v>
      </c>
      <c r="D30" s="354"/>
      <c r="E30" s="225" t="s">
        <v>374</v>
      </c>
      <c r="F30" s="225" t="s">
        <v>357</v>
      </c>
      <c r="G30" s="77"/>
    </row>
    <row r="31" spans="2:7" ht="14.5" x14ac:dyDescent="0.35">
      <c r="B31" s="367"/>
      <c r="C31" s="355"/>
      <c r="D31" s="355"/>
      <c r="E31" s="1" t="s">
        <v>375</v>
      </c>
      <c r="F31" s="1" t="s">
        <v>376</v>
      </c>
      <c r="G31" s="77"/>
    </row>
    <row r="32" spans="2:7" ht="14.5" x14ac:dyDescent="0.35">
      <c r="B32" s="366"/>
      <c r="C32" s="356"/>
      <c r="D32" s="356"/>
      <c r="E32" s="220" t="s">
        <v>377</v>
      </c>
      <c r="F32" s="220" t="s">
        <v>378</v>
      </c>
      <c r="G32" s="77"/>
    </row>
    <row r="33" spans="2:7" ht="14.4" customHeight="1" x14ac:dyDescent="0.35">
      <c r="B33" s="365">
        <v>12</v>
      </c>
      <c r="C33" s="354" t="s">
        <v>379</v>
      </c>
      <c r="D33" s="354"/>
      <c r="E33" s="225" t="s">
        <v>360</v>
      </c>
      <c r="F33" s="225" t="s">
        <v>217</v>
      </c>
      <c r="G33" s="77"/>
    </row>
    <row r="34" spans="2:7" ht="14.5" x14ac:dyDescent="0.35">
      <c r="B34" s="367"/>
      <c r="C34" s="355"/>
      <c r="D34" s="355"/>
      <c r="E34" s="1" t="s">
        <v>380</v>
      </c>
      <c r="F34" s="1" t="s">
        <v>212</v>
      </c>
      <c r="G34" s="77"/>
    </row>
    <row r="35" spans="2:7" ht="14.5" x14ac:dyDescent="0.35">
      <c r="B35" s="367"/>
      <c r="C35" s="355"/>
      <c r="D35" s="355"/>
      <c r="E35" s="1" t="s">
        <v>381</v>
      </c>
      <c r="F35" s="1" t="s">
        <v>357</v>
      </c>
      <c r="G35" s="77"/>
    </row>
    <row r="36" spans="2:7" ht="14.5" x14ac:dyDescent="0.35">
      <c r="B36" s="367"/>
      <c r="C36" s="355"/>
      <c r="D36" s="355"/>
      <c r="E36" s="1" t="s">
        <v>375</v>
      </c>
      <c r="F36" s="1" t="s">
        <v>376</v>
      </c>
      <c r="G36" s="77"/>
    </row>
    <row r="37" spans="2:7" ht="14.5" x14ac:dyDescent="0.35">
      <c r="B37" s="367"/>
      <c r="C37" s="355"/>
      <c r="D37" s="355"/>
      <c r="E37" s="1" t="s">
        <v>358</v>
      </c>
      <c r="F37" s="1" t="s">
        <v>254</v>
      </c>
      <c r="G37" s="77"/>
    </row>
    <row r="38" spans="2:7" ht="14.5" x14ac:dyDescent="0.35">
      <c r="B38" s="366"/>
      <c r="C38" s="356"/>
      <c r="D38" s="356"/>
      <c r="E38" s="220" t="s">
        <v>377</v>
      </c>
      <c r="F38" s="220" t="s">
        <v>378</v>
      </c>
      <c r="G38" s="77"/>
    </row>
    <row r="39" spans="2:7" ht="14.4" customHeight="1" x14ac:dyDescent="0.35">
      <c r="B39" s="365">
        <v>13</v>
      </c>
      <c r="C39" s="354" t="s">
        <v>382</v>
      </c>
      <c r="D39" s="354"/>
      <c r="E39" s="225" t="s">
        <v>383</v>
      </c>
      <c r="F39" s="225" t="s">
        <v>242</v>
      </c>
      <c r="G39" s="77"/>
    </row>
    <row r="40" spans="2:7" ht="14.5" x14ac:dyDescent="0.35">
      <c r="B40" s="366"/>
      <c r="C40" s="356"/>
      <c r="D40" s="356"/>
      <c r="E40" s="220" t="s">
        <v>360</v>
      </c>
      <c r="F40" s="220" t="s">
        <v>217</v>
      </c>
      <c r="G40" s="77"/>
    </row>
    <row r="41" spans="2:7" ht="26" x14ac:dyDescent="0.35">
      <c r="B41" s="222">
        <v>14</v>
      </c>
      <c r="C41" s="353" t="s">
        <v>384</v>
      </c>
      <c r="D41" s="353"/>
      <c r="E41" s="226" t="s">
        <v>385</v>
      </c>
      <c r="F41" s="224" t="s">
        <v>386</v>
      </c>
      <c r="G41" s="77"/>
    </row>
    <row r="42" spans="2:7" ht="29.4" customHeight="1" x14ac:dyDescent="0.35">
      <c r="B42" s="222">
        <v>15</v>
      </c>
      <c r="C42" s="353" t="s">
        <v>387</v>
      </c>
      <c r="D42" s="353"/>
      <c r="E42" s="224" t="s">
        <v>388</v>
      </c>
      <c r="F42" s="223" t="s">
        <v>389</v>
      </c>
      <c r="G42" s="77"/>
    </row>
    <row r="43" spans="2:7" ht="59.4" customHeight="1" x14ac:dyDescent="0.35">
      <c r="B43" s="222">
        <v>17</v>
      </c>
      <c r="C43" s="353" t="s">
        <v>390</v>
      </c>
      <c r="D43" s="353"/>
      <c r="E43" s="224" t="s">
        <v>391</v>
      </c>
      <c r="F43" s="226" t="s">
        <v>392</v>
      </c>
      <c r="G43" s="77"/>
    </row>
    <row r="44" spans="2:7" x14ac:dyDescent="0.35">
      <c r="B44" s="74"/>
      <c r="C44" s="73"/>
      <c r="D44" s="56"/>
      <c r="E44" s="56"/>
      <c r="F44" s="56"/>
    </row>
    <row r="45" spans="2:7" x14ac:dyDescent="0.35">
      <c r="B45" s="74"/>
      <c r="C45" s="73"/>
      <c r="D45" s="56"/>
      <c r="E45" s="56"/>
      <c r="F45" s="56"/>
    </row>
    <row r="46" spans="2:7" x14ac:dyDescent="0.35">
      <c r="B46" s="74"/>
      <c r="C46" s="73"/>
      <c r="D46" s="56"/>
      <c r="E46" s="56"/>
      <c r="F46" s="56"/>
    </row>
    <row r="47" spans="2:7" x14ac:dyDescent="0.35">
      <c r="B47" s="74"/>
      <c r="C47" s="73"/>
      <c r="D47" s="56"/>
      <c r="E47" s="56"/>
      <c r="F47" s="56"/>
    </row>
    <row r="48" spans="2:7" x14ac:dyDescent="0.35">
      <c r="B48" s="74"/>
      <c r="C48" s="73"/>
      <c r="D48" s="56"/>
      <c r="E48" s="56"/>
      <c r="F48" s="56"/>
    </row>
    <row r="49" spans="2:6" x14ac:dyDescent="0.35">
      <c r="B49" s="74"/>
      <c r="C49" s="73"/>
      <c r="D49" s="56"/>
      <c r="E49" s="56"/>
      <c r="F49" s="56"/>
    </row>
    <row r="50" spans="2:6" x14ac:dyDescent="0.35">
      <c r="B50" s="74"/>
      <c r="C50" s="73"/>
      <c r="D50" s="56"/>
      <c r="E50" s="56"/>
      <c r="F50" s="56"/>
    </row>
    <row r="51" spans="2:6" x14ac:dyDescent="0.35">
      <c r="B51" s="74"/>
      <c r="C51" s="73"/>
      <c r="D51" s="56"/>
      <c r="E51" s="56"/>
      <c r="F51" s="56"/>
    </row>
    <row r="52" spans="2:6" x14ac:dyDescent="0.35">
      <c r="B52" s="74"/>
      <c r="C52" s="73"/>
      <c r="D52" s="56"/>
      <c r="E52" s="56"/>
      <c r="F52" s="56"/>
    </row>
    <row r="53" spans="2:6" x14ac:dyDescent="0.35">
      <c r="B53" s="74"/>
      <c r="C53" s="73"/>
      <c r="D53" s="56"/>
      <c r="E53" s="56"/>
      <c r="F53" s="56"/>
    </row>
    <row r="54" spans="2:6" x14ac:dyDescent="0.35">
      <c r="B54" s="74"/>
      <c r="C54" s="73"/>
      <c r="D54" s="56"/>
      <c r="E54" s="56"/>
      <c r="F54" s="56"/>
    </row>
    <row r="55" spans="2:6" x14ac:dyDescent="0.35">
      <c r="B55" s="74"/>
      <c r="C55" s="73"/>
      <c r="D55" s="56"/>
      <c r="E55" s="56"/>
      <c r="F55" s="56"/>
    </row>
    <row r="56" spans="2:6" x14ac:dyDescent="0.35">
      <c r="B56" s="74"/>
      <c r="C56" s="73"/>
      <c r="D56" s="56"/>
      <c r="E56" s="56"/>
      <c r="F56" s="56"/>
    </row>
    <row r="57" spans="2:6" x14ac:dyDescent="0.35">
      <c r="B57" s="74"/>
      <c r="C57" s="73"/>
      <c r="D57" s="56"/>
      <c r="E57" s="56"/>
      <c r="F57" s="56"/>
    </row>
    <row r="58" spans="2:6" x14ac:dyDescent="0.35">
      <c r="B58" s="74"/>
      <c r="C58" s="73"/>
      <c r="D58" s="56"/>
      <c r="E58" s="56"/>
      <c r="F58" s="56"/>
    </row>
    <row r="59" spans="2:6" x14ac:dyDescent="0.35">
      <c r="B59" s="74"/>
      <c r="C59" s="73"/>
      <c r="D59" s="56"/>
      <c r="E59" s="56"/>
      <c r="F59" s="56"/>
    </row>
    <row r="60" spans="2:6" x14ac:dyDescent="0.35">
      <c r="B60" s="74"/>
      <c r="C60" s="73"/>
      <c r="D60" s="56"/>
      <c r="E60" s="56"/>
      <c r="F60" s="56"/>
    </row>
    <row r="61" spans="2:6" x14ac:dyDescent="0.35">
      <c r="B61" s="74"/>
      <c r="C61" s="73"/>
      <c r="D61" s="56"/>
      <c r="E61" s="56"/>
      <c r="F61" s="56"/>
    </row>
    <row r="62" spans="2:6" x14ac:dyDescent="0.35">
      <c r="B62" s="74"/>
      <c r="C62" s="73"/>
      <c r="D62" s="56"/>
      <c r="E62" s="56"/>
      <c r="F62" s="56"/>
    </row>
    <row r="63" spans="2:6" x14ac:dyDescent="0.35">
      <c r="B63" s="74"/>
      <c r="C63" s="73"/>
      <c r="D63" s="56"/>
      <c r="E63" s="56"/>
      <c r="F63" s="56"/>
    </row>
    <row r="64" spans="2:6" x14ac:dyDescent="0.35">
      <c r="B64" s="74"/>
      <c r="C64" s="73"/>
      <c r="D64" s="56"/>
      <c r="E64" s="56"/>
      <c r="F64" s="56"/>
    </row>
    <row r="65" spans="2:6" x14ac:dyDescent="0.35">
      <c r="B65" s="74"/>
      <c r="C65" s="73"/>
      <c r="D65" s="56"/>
      <c r="E65" s="56"/>
      <c r="F65" s="56"/>
    </row>
    <row r="66" spans="2:6" x14ac:dyDescent="0.35">
      <c r="B66" s="74"/>
      <c r="C66" s="73"/>
      <c r="D66" s="56"/>
      <c r="E66" s="56"/>
      <c r="F66" s="56"/>
    </row>
    <row r="67" spans="2:6" x14ac:dyDescent="0.35">
      <c r="B67" s="74"/>
      <c r="C67" s="73"/>
      <c r="D67" s="56"/>
      <c r="E67" s="56"/>
      <c r="F67" s="56"/>
    </row>
    <row r="68" spans="2:6" x14ac:dyDescent="0.35">
      <c r="B68" s="74"/>
      <c r="C68" s="73"/>
      <c r="D68" s="56"/>
      <c r="E68" s="56"/>
      <c r="F68" s="56"/>
    </row>
    <row r="69" spans="2:6" x14ac:dyDescent="0.35">
      <c r="B69" s="74"/>
      <c r="C69" s="73"/>
      <c r="D69" s="56"/>
      <c r="E69" s="56"/>
      <c r="F69" s="56"/>
    </row>
    <row r="70" spans="2:6" x14ac:dyDescent="0.35">
      <c r="B70" s="74"/>
      <c r="C70" s="73"/>
      <c r="D70" s="56"/>
      <c r="E70" s="56"/>
      <c r="F70" s="56"/>
    </row>
    <row r="71" spans="2:6" x14ac:dyDescent="0.35">
      <c r="B71" s="74"/>
      <c r="C71" s="73"/>
      <c r="D71" s="56"/>
      <c r="E71" s="56"/>
      <c r="F71" s="56"/>
    </row>
    <row r="72" spans="2:6" x14ac:dyDescent="0.35">
      <c r="B72" s="74"/>
      <c r="C72" s="73"/>
      <c r="D72" s="56"/>
      <c r="E72" s="56"/>
      <c r="F72" s="56"/>
    </row>
    <row r="73" spans="2:6" x14ac:dyDescent="0.35">
      <c r="B73" s="74"/>
      <c r="C73" s="73"/>
      <c r="D73" s="56"/>
      <c r="E73" s="56"/>
      <c r="F73" s="56"/>
    </row>
    <row r="74" spans="2:6" x14ac:dyDescent="0.35">
      <c r="B74" s="74"/>
      <c r="C74" s="73"/>
      <c r="D74" s="56"/>
      <c r="E74" s="56"/>
      <c r="F74" s="56"/>
    </row>
    <row r="75" spans="2:6" x14ac:dyDescent="0.35">
      <c r="B75" s="74"/>
      <c r="C75" s="73"/>
      <c r="D75" s="56"/>
      <c r="E75" s="56"/>
      <c r="F75" s="56"/>
    </row>
    <row r="76" spans="2:6" x14ac:dyDescent="0.35">
      <c r="B76" s="74"/>
      <c r="C76" s="73"/>
      <c r="D76" s="56"/>
      <c r="E76" s="56"/>
      <c r="F76" s="56"/>
    </row>
    <row r="77" spans="2:6" x14ac:dyDescent="0.35">
      <c r="B77" s="74"/>
      <c r="C77" s="73"/>
      <c r="D77" s="56"/>
      <c r="E77" s="56"/>
      <c r="F77" s="56"/>
    </row>
    <row r="78" spans="2:6" x14ac:dyDescent="0.35">
      <c r="B78" s="74"/>
      <c r="C78" s="73"/>
      <c r="D78" s="56"/>
      <c r="E78" s="56"/>
      <c r="F78" s="56"/>
    </row>
    <row r="79" spans="2:6" x14ac:dyDescent="0.35">
      <c r="B79" s="74"/>
      <c r="C79" s="73"/>
      <c r="D79" s="56"/>
      <c r="E79" s="56"/>
      <c r="F79" s="56"/>
    </row>
    <row r="80" spans="2:6" x14ac:dyDescent="0.35">
      <c r="B80" s="74"/>
      <c r="C80" s="73"/>
      <c r="D80" s="56"/>
      <c r="E80" s="56"/>
      <c r="F80" s="56"/>
    </row>
    <row r="81" spans="2:6" x14ac:dyDescent="0.35">
      <c r="B81" s="74"/>
      <c r="C81" s="73"/>
      <c r="D81" s="56"/>
      <c r="E81" s="56"/>
      <c r="F81" s="56"/>
    </row>
    <row r="82" spans="2:6" x14ac:dyDescent="0.35">
      <c r="B82" s="74"/>
      <c r="C82" s="73"/>
      <c r="D82" s="56"/>
      <c r="E82" s="56"/>
      <c r="F82" s="56"/>
    </row>
    <row r="83" spans="2:6" x14ac:dyDescent="0.35">
      <c r="B83" s="74"/>
      <c r="C83" s="73"/>
      <c r="D83" s="56"/>
      <c r="E83" s="56"/>
      <c r="F83" s="56"/>
    </row>
    <row r="84" spans="2:6" x14ac:dyDescent="0.35">
      <c r="B84" s="74"/>
      <c r="C84" s="73"/>
      <c r="D84" s="56"/>
      <c r="E84" s="56"/>
      <c r="F84" s="56"/>
    </row>
    <row r="85" spans="2:6" x14ac:dyDescent="0.35">
      <c r="B85" s="74"/>
      <c r="C85" s="73"/>
      <c r="D85" s="56"/>
      <c r="E85" s="56"/>
      <c r="F85" s="56"/>
    </row>
    <row r="86" spans="2:6" x14ac:dyDescent="0.35">
      <c r="B86" s="74"/>
      <c r="C86" s="73"/>
      <c r="D86" s="56"/>
      <c r="E86" s="56"/>
      <c r="F86" s="56"/>
    </row>
    <row r="87" spans="2:6" x14ac:dyDescent="0.35">
      <c r="B87" s="74"/>
      <c r="C87" s="73"/>
      <c r="D87" s="56"/>
      <c r="E87" s="56"/>
      <c r="F87" s="56"/>
    </row>
    <row r="88" spans="2:6" x14ac:dyDescent="0.35">
      <c r="B88" s="74"/>
      <c r="C88" s="73"/>
      <c r="D88" s="56"/>
      <c r="E88" s="56"/>
      <c r="F88" s="56"/>
    </row>
    <row r="89" spans="2:6" x14ac:dyDescent="0.35">
      <c r="B89" s="74"/>
      <c r="C89" s="73"/>
      <c r="D89" s="56"/>
      <c r="E89" s="56"/>
      <c r="F89" s="56"/>
    </row>
    <row r="90" spans="2:6" x14ac:dyDescent="0.35">
      <c r="B90" s="74"/>
      <c r="C90" s="73"/>
      <c r="D90" s="56"/>
      <c r="E90" s="56"/>
      <c r="F90" s="56"/>
    </row>
    <row r="91" spans="2:6" x14ac:dyDescent="0.35">
      <c r="B91" s="74"/>
      <c r="C91" s="73"/>
      <c r="D91" s="56"/>
      <c r="E91" s="56"/>
      <c r="F91" s="56"/>
    </row>
    <row r="92" spans="2:6" x14ac:dyDescent="0.35">
      <c r="B92" s="74"/>
      <c r="C92" s="73"/>
      <c r="D92" s="56"/>
      <c r="E92" s="56"/>
      <c r="F92" s="56"/>
    </row>
    <row r="93" spans="2:6" x14ac:dyDescent="0.35">
      <c r="B93" s="74"/>
      <c r="C93" s="73"/>
      <c r="D93" s="56"/>
      <c r="E93" s="56"/>
      <c r="F93" s="56"/>
    </row>
    <row r="94" spans="2:6" x14ac:dyDescent="0.35">
      <c r="B94" s="74"/>
      <c r="C94" s="73"/>
      <c r="D94" s="56"/>
      <c r="E94" s="56"/>
      <c r="F94" s="56"/>
    </row>
    <row r="95" spans="2:6" x14ac:dyDescent="0.35">
      <c r="B95" s="74"/>
      <c r="C95" s="73"/>
      <c r="D95" s="56"/>
      <c r="E95" s="56"/>
      <c r="F95" s="56"/>
    </row>
    <row r="96" spans="2:6" x14ac:dyDescent="0.35">
      <c r="B96" s="74"/>
      <c r="C96" s="73"/>
      <c r="D96" s="56"/>
      <c r="E96" s="56"/>
      <c r="F96" s="56"/>
    </row>
    <row r="97" spans="2:6" x14ac:dyDescent="0.35">
      <c r="B97" s="74"/>
      <c r="C97" s="73"/>
      <c r="D97" s="56"/>
      <c r="E97" s="56"/>
      <c r="F97" s="56"/>
    </row>
    <row r="98" spans="2:6" x14ac:dyDescent="0.35">
      <c r="B98" s="74"/>
      <c r="C98" s="73"/>
      <c r="D98" s="56"/>
      <c r="E98" s="56"/>
      <c r="F98" s="56"/>
    </row>
    <row r="99" spans="2:6" x14ac:dyDescent="0.35">
      <c r="B99" s="74"/>
      <c r="C99" s="73"/>
      <c r="D99" s="56"/>
      <c r="E99" s="56"/>
      <c r="F99" s="56"/>
    </row>
    <row r="100" spans="2:6" x14ac:dyDescent="0.35">
      <c r="B100" s="74"/>
      <c r="C100" s="73"/>
      <c r="D100" s="56"/>
      <c r="E100" s="56"/>
      <c r="F100" s="56"/>
    </row>
    <row r="101" spans="2:6" x14ac:dyDescent="0.35">
      <c r="B101" s="74"/>
      <c r="C101" s="73"/>
      <c r="D101" s="56"/>
      <c r="E101" s="56"/>
      <c r="F101" s="56"/>
    </row>
    <row r="102" spans="2:6" x14ac:dyDescent="0.35">
      <c r="B102" s="74"/>
      <c r="C102" s="73"/>
      <c r="D102" s="56"/>
      <c r="E102" s="56"/>
      <c r="F102" s="56"/>
    </row>
    <row r="103" spans="2:6" x14ac:dyDescent="0.35">
      <c r="B103" s="74"/>
      <c r="C103" s="73"/>
      <c r="D103" s="56"/>
      <c r="E103" s="56"/>
      <c r="F103" s="56"/>
    </row>
    <row r="104" spans="2:6" x14ac:dyDescent="0.35">
      <c r="B104" s="74"/>
      <c r="C104" s="73"/>
      <c r="D104" s="56"/>
      <c r="E104" s="56"/>
      <c r="F104" s="56"/>
    </row>
    <row r="105" spans="2:6" x14ac:dyDescent="0.35">
      <c r="B105" s="74"/>
      <c r="C105" s="73"/>
      <c r="D105" s="56"/>
      <c r="E105" s="56"/>
      <c r="F105" s="56"/>
    </row>
    <row r="106" spans="2:6" x14ac:dyDescent="0.35">
      <c r="B106" s="74"/>
      <c r="C106" s="73"/>
      <c r="D106" s="56"/>
      <c r="E106" s="56"/>
      <c r="F106" s="56"/>
    </row>
    <row r="107" spans="2:6" x14ac:dyDescent="0.35">
      <c r="B107" s="74"/>
      <c r="C107" s="73"/>
      <c r="D107" s="56"/>
      <c r="E107" s="56"/>
      <c r="F107" s="56"/>
    </row>
    <row r="108" spans="2:6" x14ac:dyDescent="0.35">
      <c r="B108" s="74"/>
      <c r="C108" s="73"/>
      <c r="D108" s="56"/>
      <c r="E108" s="56"/>
      <c r="F108" s="56"/>
    </row>
    <row r="109" spans="2:6" x14ac:dyDescent="0.35">
      <c r="B109" s="74"/>
      <c r="C109" s="73"/>
      <c r="D109" s="56"/>
      <c r="E109" s="56"/>
      <c r="F109" s="56"/>
    </row>
    <row r="110" spans="2:6" x14ac:dyDescent="0.35">
      <c r="B110" s="74"/>
      <c r="C110" s="73"/>
      <c r="D110" s="56"/>
      <c r="E110" s="56"/>
      <c r="F110" s="56"/>
    </row>
    <row r="111" spans="2:6" x14ac:dyDescent="0.35">
      <c r="B111" s="74"/>
      <c r="C111" s="73"/>
      <c r="D111" s="56"/>
      <c r="E111" s="56"/>
      <c r="F111" s="56"/>
    </row>
    <row r="112" spans="2:6" x14ac:dyDescent="0.35">
      <c r="B112" s="74"/>
      <c r="C112" s="73"/>
      <c r="D112" s="56"/>
      <c r="E112" s="56"/>
      <c r="F112" s="56"/>
    </row>
    <row r="113" spans="2:6" x14ac:dyDescent="0.35">
      <c r="B113" s="74"/>
      <c r="C113" s="73"/>
      <c r="D113" s="56"/>
      <c r="E113" s="56"/>
      <c r="F113" s="56"/>
    </row>
    <row r="114" spans="2:6" x14ac:dyDescent="0.35">
      <c r="B114" s="74"/>
      <c r="C114" s="73"/>
      <c r="D114" s="56"/>
      <c r="E114" s="56"/>
      <c r="F114" s="56"/>
    </row>
    <row r="115" spans="2:6" x14ac:dyDescent="0.35">
      <c r="B115" s="74"/>
      <c r="C115" s="73"/>
      <c r="D115" s="56"/>
      <c r="E115" s="56"/>
      <c r="F115" s="56"/>
    </row>
    <row r="116" spans="2:6" x14ac:dyDescent="0.35">
      <c r="B116" s="74"/>
      <c r="C116" s="73"/>
      <c r="D116" s="56"/>
      <c r="E116" s="56"/>
      <c r="F116" s="56"/>
    </row>
    <row r="117" spans="2:6" x14ac:dyDescent="0.35">
      <c r="B117" s="74"/>
      <c r="C117" s="73"/>
      <c r="D117" s="56"/>
      <c r="E117" s="56"/>
      <c r="F117" s="56"/>
    </row>
    <row r="118" spans="2:6" x14ac:dyDescent="0.35">
      <c r="B118" s="74"/>
      <c r="C118" s="73"/>
      <c r="D118" s="56"/>
      <c r="E118" s="56"/>
      <c r="F118" s="56"/>
    </row>
    <row r="119" spans="2:6" x14ac:dyDescent="0.35">
      <c r="B119" s="74"/>
      <c r="C119" s="73"/>
      <c r="D119" s="56"/>
      <c r="E119" s="56"/>
      <c r="F119" s="56"/>
    </row>
    <row r="120" spans="2:6" x14ac:dyDescent="0.35">
      <c r="B120" s="74"/>
      <c r="C120" s="73"/>
      <c r="D120" s="56"/>
      <c r="E120" s="56"/>
      <c r="F120" s="56"/>
    </row>
    <row r="121" spans="2:6" x14ac:dyDescent="0.35">
      <c r="B121" s="74"/>
      <c r="C121" s="73"/>
      <c r="D121" s="56"/>
      <c r="E121" s="56"/>
      <c r="F121" s="56"/>
    </row>
    <row r="122" spans="2:6" x14ac:dyDescent="0.35">
      <c r="B122" s="74"/>
      <c r="C122" s="73"/>
      <c r="D122" s="56"/>
      <c r="E122" s="56"/>
      <c r="F122" s="56"/>
    </row>
    <row r="123" spans="2:6" x14ac:dyDescent="0.35">
      <c r="B123" s="74"/>
      <c r="C123" s="73"/>
      <c r="D123" s="56"/>
      <c r="E123" s="56"/>
      <c r="F123" s="56"/>
    </row>
    <row r="124" spans="2:6" x14ac:dyDescent="0.35">
      <c r="B124" s="74"/>
      <c r="C124" s="73"/>
      <c r="D124" s="56"/>
      <c r="E124" s="56"/>
      <c r="F124" s="56"/>
    </row>
    <row r="125" spans="2:6" x14ac:dyDescent="0.35">
      <c r="B125" s="74"/>
      <c r="C125" s="73"/>
      <c r="D125" s="56"/>
      <c r="E125" s="56"/>
      <c r="F125" s="56"/>
    </row>
    <row r="126" spans="2:6" x14ac:dyDescent="0.35">
      <c r="B126" s="74"/>
      <c r="C126" s="73"/>
      <c r="D126" s="56"/>
      <c r="E126" s="56"/>
      <c r="F126" s="56"/>
    </row>
    <row r="127" spans="2:6" x14ac:dyDescent="0.35">
      <c r="B127" s="74"/>
      <c r="C127" s="73"/>
      <c r="D127" s="56"/>
      <c r="E127" s="56"/>
      <c r="F127" s="56"/>
    </row>
    <row r="128" spans="2:6" x14ac:dyDescent="0.35">
      <c r="B128" s="74"/>
      <c r="C128" s="73"/>
      <c r="D128" s="56"/>
      <c r="E128" s="56"/>
      <c r="F128" s="56"/>
    </row>
    <row r="129" spans="2:6" x14ac:dyDescent="0.35">
      <c r="B129" s="74"/>
      <c r="C129" s="73"/>
      <c r="D129" s="56"/>
      <c r="E129" s="56"/>
      <c r="F129" s="56"/>
    </row>
    <row r="130" spans="2:6" x14ac:dyDescent="0.35">
      <c r="B130" s="74"/>
      <c r="C130" s="73"/>
      <c r="D130" s="56"/>
      <c r="E130" s="56"/>
      <c r="F130" s="56"/>
    </row>
    <row r="131" spans="2:6" x14ac:dyDescent="0.35">
      <c r="B131" s="74"/>
      <c r="C131" s="73"/>
      <c r="D131" s="56"/>
      <c r="E131" s="56"/>
      <c r="F131" s="56"/>
    </row>
    <row r="132" spans="2:6" x14ac:dyDescent="0.35">
      <c r="B132" s="74"/>
      <c r="C132" s="73"/>
      <c r="D132" s="56"/>
      <c r="E132" s="56"/>
      <c r="F132" s="56"/>
    </row>
    <row r="133" spans="2:6" x14ac:dyDescent="0.35">
      <c r="B133" s="74"/>
      <c r="C133" s="73"/>
      <c r="D133" s="56"/>
      <c r="E133" s="56"/>
      <c r="F133" s="56"/>
    </row>
    <row r="134" spans="2:6" x14ac:dyDescent="0.35">
      <c r="B134" s="74"/>
      <c r="C134" s="73"/>
      <c r="D134" s="56"/>
      <c r="E134" s="56"/>
      <c r="F134" s="56"/>
    </row>
    <row r="135" spans="2:6" x14ac:dyDescent="0.35">
      <c r="B135" s="74"/>
      <c r="C135" s="73"/>
      <c r="D135" s="56"/>
      <c r="E135" s="56"/>
      <c r="F135" s="56"/>
    </row>
    <row r="136" spans="2:6" x14ac:dyDescent="0.35">
      <c r="B136" s="74"/>
      <c r="C136" s="73"/>
      <c r="D136" s="56"/>
      <c r="E136" s="56"/>
      <c r="F136" s="56"/>
    </row>
    <row r="137" spans="2:6" x14ac:dyDescent="0.35">
      <c r="B137" s="74"/>
      <c r="C137" s="73"/>
      <c r="D137" s="56"/>
      <c r="E137" s="56"/>
      <c r="F137" s="56"/>
    </row>
    <row r="138" spans="2:6" x14ac:dyDescent="0.35">
      <c r="B138" s="74"/>
      <c r="C138" s="73"/>
      <c r="D138" s="56"/>
      <c r="E138" s="56"/>
      <c r="F138" s="56"/>
    </row>
    <row r="139" spans="2:6" x14ac:dyDescent="0.35">
      <c r="B139" s="74"/>
      <c r="C139" s="73"/>
      <c r="D139" s="56"/>
      <c r="E139" s="56"/>
      <c r="F139" s="56"/>
    </row>
    <row r="140" spans="2:6" x14ac:dyDescent="0.35">
      <c r="B140" s="74"/>
      <c r="C140" s="73"/>
      <c r="D140" s="56"/>
      <c r="E140" s="56"/>
      <c r="F140" s="56"/>
    </row>
    <row r="141" spans="2:6" x14ac:dyDescent="0.35">
      <c r="B141" s="74"/>
      <c r="C141" s="73"/>
      <c r="D141" s="56"/>
      <c r="E141" s="56"/>
      <c r="F141" s="56"/>
    </row>
    <row r="142" spans="2:6" x14ac:dyDescent="0.35">
      <c r="B142" s="74"/>
      <c r="C142" s="73"/>
      <c r="D142" s="56"/>
      <c r="E142" s="56"/>
      <c r="F142" s="56"/>
    </row>
    <row r="143" spans="2:6" x14ac:dyDescent="0.35">
      <c r="B143" s="74"/>
      <c r="C143" s="73"/>
      <c r="D143" s="56"/>
      <c r="E143" s="56"/>
      <c r="F143" s="56"/>
    </row>
    <row r="144" spans="2:6" x14ac:dyDescent="0.35">
      <c r="B144" s="74"/>
      <c r="C144" s="73"/>
      <c r="D144" s="56"/>
      <c r="E144" s="56"/>
      <c r="F144" s="56"/>
    </row>
    <row r="145" spans="2:6" x14ac:dyDescent="0.35">
      <c r="B145" s="74"/>
      <c r="C145" s="73"/>
      <c r="D145" s="56"/>
      <c r="E145" s="56"/>
      <c r="F145" s="56"/>
    </row>
    <row r="146" spans="2:6" x14ac:dyDescent="0.35">
      <c r="B146" s="74"/>
      <c r="C146" s="73"/>
      <c r="D146" s="56"/>
      <c r="E146" s="56"/>
      <c r="F146" s="56"/>
    </row>
    <row r="147" spans="2:6" x14ac:dyDescent="0.35">
      <c r="B147" s="74"/>
      <c r="C147" s="73"/>
      <c r="D147" s="56"/>
      <c r="E147" s="56"/>
      <c r="F147" s="56"/>
    </row>
    <row r="148" spans="2:6" x14ac:dyDescent="0.35">
      <c r="B148" s="74"/>
      <c r="C148" s="73"/>
      <c r="D148" s="56"/>
      <c r="E148" s="56"/>
      <c r="F148" s="56"/>
    </row>
    <row r="149" spans="2:6" x14ac:dyDescent="0.35">
      <c r="B149" s="74"/>
      <c r="C149" s="73"/>
      <c r="D149" s="56"/>
      <c r="E149" s="56"/>
      <c r="F149" s="56"/>
    </row>
    <row r="150" spans="2:6" x14ac:dyDescent="0.35">
      <c r="B150" s="74"/>
      <c r="C150" s="73"/>
      <c r="D150" s="56"/>
      <c r="E150" s="56"/>
      <c r="F150" s="56"/>
    </row>
    <row r="151" spans="2:6" x14ac:dyDescent="0.35">
      <c r="B151" s="74"/>
      <c r="C151" s="73"/>
      <c r="D151" s="56"/>
      <c r="E151" s="56"/>
      <c r="F151" s="56"/>
    </row>
    <row r="152" spans="2:6" x14ac:dyDescent="0.35">
      <c r="B152" s="74"/>
      <c r="C152" s="73"/>
      <c r="D152" s="56"/>
      <c r="E152" s="56"/>
      <c r="F152" s="56"/>
    </row>
    <row r="153" spans="2:6" x14ac:dyDescent="0.35">
      <c r="B153" s="74"/>
      <c r="C153" s="73"/>
      <c r="D153" s="56"/>
      <c r="E153" s="56"/>
      <c r="F153" s="56"/>
    </row>
    <row r="154" spans="2:6" x14ac:dyDescent="0.35">
      <c r="B154" s="74"/>
      <c r="C154" s="73"/>
      <c r="D154" s="56"/>
      <c r="E154" s="56"/>
      <c r="F154" s="56"/>
    </row>
    <row r="155" spans="2:6" x14ac:dyDescent="0.35">
      <c r="B155" s="74"/>
      <c r="C155" s="73"/>
      <c r="D155" s="56"/>
      <c r="E155" s="56"/>
      <c r="F155" s="56"/>
    </row>
    <row r="156" spans="2:6" x14ac:dyDescent="0.35">
      <c r="B156" s="74"/>
      <c r="C156" s="73"/>
      <c r="D156" s="56"/>
      <c r="E156" s="56"/>
      <c r="F156" s="56"/>
    </row>
    <row r="157" spans="2:6" x14ac:dyDescent="0.35">
      <c r="B157" s="74"/>
      <c r="C157" s="73"/>
      <c r="D157" s="56"/>
      <c r="E157" s="56"/>
      <c r="F157" s="56"/>
    </row>
    <row r="158" spans="2:6" x14ac:dyDescent="0.35">
      <c r="B158" s="74"/>
      <c r="C158" s="73"/>
      <c r="D158" s="56"/>
      <c r="E158" s="56"/>
      <c r="F158" s="56"/>
    </row>
    <row r="159" spans="2:6" x14ac:dyDescent="0.35">
      <c r="B159" s="74"/>
      <c r="C159" s="73"/>
      <c r="D159" s="56"/>
      <c r="E159" s="56"/>
      <c r="F159" s="56"/>
    </row>
    <row r="160" spans="2:6" x14ac:dyDescent="0.35">
      <c r="B160" s="74"/>
      <c r="C160" s="73"/>
      <c r="D160" s="56"/>
      <c r="E160" s="56"/>
      <c r="F160" s="56"/>
    </row>
    <row r="161" spans="2:6" x14ac:dyDescent="0.35">
      <c r="B161" s="74"/>
      <c r="C161" s="73"/>
      <c r="D161" s="56"/>
      <c r="E161" s="56"/>
      <c r="F161" s="56"/>
    </row>
    <row r="162" spans="2:6" x14ac:dyDescent="0.35">
      <c r="B162" s="74"/>
      <c r="C162" s="73"/>
      <c r="D162" s="56"/>
      <c r="E162" s="56"/>
      <c r="F162" s="56"/>
    </row>
    <row r="163" spans="2:6" x14ac:dyDescent="0.35">
      <c r="B163" s="74"/>
      <c r="C163" s="73"/>
      <c r="D163" s="56"/>
      <c r="E163" s="56"/>
      <c r="F163" s="56"/>
    </row>
    <row r="164" spans="2:6" x14ac:dyDescent="0.35">
      <c r="B164" s="74"/>
      <c r="C164" s="73"/>
      <c r="D164" s="56"/>
      <c r="E164" s="56"/>
      <c r="F164" s="56"/>
    </row>
    <row r="165" spans="2:6" x14ac:dyDescent="0.35">
      <c r="B165" s="74"/>
      <c r="C165" s="73"/>
      <c r="D165" s="56"/>
      <c r="E165" s="56"/>
      <c r="F165" s="56"/>
    </row>
    <row r="166" spans="2:6" x14ac:dyDescent="0.35">
      <c r="B166" s="74"/>
      <c r="C166" s="73"/>
      <c r="D166" s="56"/>
      <c r="E166" s="56"/>
      <c r="F166" s="56"/>
    </row>
    <row r="167" spans="2:6" x14ac:dyDescent="0.35">
      <c r="B167" s="74"/>
      <c r="C167" s="73"/>
      <c r="D167" s="56"/>
      <c r="E167" s="56"/>
      <c r="F167" s="56"/>
    </row>
    <row r="168" spans="2:6" x14ac:dyDescent="0.35">
      <c r="B168" s="74"/>
      <c r="C168" s="73"/>
      <c r="D168" s="56"/>
      <c r="E168" s="56"/>
      <c r="F168" s="56"/>
    </row>
    <row r="169" spans="2:6" x14ac:dyDescent="0.35">
      <c r="B169" s="74"/>
      <c r="C169" s="73"/>
      <c r="D169" s="56"/>
      <c r="E169" s="56"/>
      <c r="F169" s="56"/>
    </row>
    <row r="170" spans="2:6" x14ac:dyDescent="0.35">
      <c r="B170" s="74"/>
      <c r="C170" s="73"/>
      <c r="D170" s="56"/>
      <c r="E170" s="56"/>
      <c r="F170" s="56"/>
    </row>
    <row r="171" spans="2:6" x14ac:dyDescent="0.35">
      <c r="B171" s="74"/>
      <c r="C171" s="73"/>
      <c r="D171" s="56"/>
      <c r="E171" s="56"/>
      <c r="F171" s="56"/>
    </row>
    <row r="172" spans="2:6" x14ac:dyDescent="0.35">
      <c r="B172" s="74"/>
      <c r="C172" s="73"/>
      <c r="D172" s="56"/>
      <c r="E172" s="56"/>
      <c r="F172" s="56"/>
    </row>
    <row r="173" spans="2:6" x14ac:dyDescent="0.35">
      <c r="B173" s="74"/>
      <c r="C173" s="73"/>
      <c r="D173" s="56"/>
      <c r="E173" s="56"/>
      <c r="F173" s="56"/>
    </row>
    <row r="174" spans="2:6" x14ac:dyDescent="0.35">
      <c r="B174" s="74"/>
      <c r="C174" s="73"/>
      <c r="D174" s="56"/>
      <c r="E174" s="56"/>
      <c r="F174" s="56"/>
    </row>
    <row r="175" spans="2:6" x14ac:dyDescent="0.35">
      <c r="B175" s="74"/>
      <c r="C175" s="73"/>
      <c r="D175" s="56"/>
      <c r="E175" s="56"/>
      <c r="F175" s="56"/>
    </row>
    <row r="176" spans="2:6" x14ac:dyDescent="0.35">
      <c r="B176" s="74"/>
      <c r="C176" s="73"/>
      <c r="D176" s="56"/>
      <c r="E176" s="56"/>
      <c r="F176" s="56"/>
    </row>
    <row r="177" spans="2:6" x14ac:dyDescent="0.35">
      <c r="B177" s="74"/>
      <c r="C177" s="73"/>
      <c r="D177" s="56"/>
      <c r="E177" s="56"/>
      <c r="F177" s="56"/>
    </row>
    <row r="178" spans="2:6" x14ac:dyDescent="0.35">
      <c r="B178" s="74"/>
      <c r="C178" s="73"/>
      <c r="D178" s="56"/>
      <c r="E178" s="56"/>
      <c r="F178" s="56"/>
    </row>
    <row r="179" spans="2:6" x14ac:dyDescent="0.35">
      <c r="B179" s="74"/>
      <c r="C179" s="73"/>
      <c r="D179" s="56"/>
      <c r="E179" s="56"/>
      <c r="F179" s="56"/>
    </row>
    <row r="180" spans="2:6" x14ac:dyDescent="0.35">
      <c r="B180" s="74"/>
      <c r="C180" s="73"/>
      <c r="D180" s="56"/>
      <c r="E180" s="56"/>
      <c r="F180" s="56"/>
    </row>
    <row r="181" spans="2:6" x14ac:dyDescent="0.35">
      <c r="B181" s="74"/>
      <c r="C181" s="73"/>
      <c r="D181" s="56"/>
      <c r="E181" s="56"/>
      <c r="F181" s="56"/>
    </row>
    <row r="182" spans="2:6" x14ac:dyDescent="0.35">
      <c r="B182" s="74"/>
      <c r="C182" s="73"/>
      <c r="D182" s="56"/>
      <c r="E182" s="56"/>
      <c r="F182" s="56"/>
    </row>
    <row r="183" spans="2:6" x14ac:dyDescent="0.35">
      <c r="B183" s="74"/>
      <c r="C183" s="73"/>
      <c r="D183" s="56"/>
      <c r="E183" s="56"/>
      <c r="F183" s="56"/>
    </row>
    <row r="184" spans="2:6" x14ac:dyDescent="0.35">
      <c r="B184" s="74"/>
      <c r="C184" s="73"/>
      <c r="D184" s="56"/>
      <c r="E184" s="56"/>
      <c r="F184" s="56"/>
    </row>
    <row r="185" spans="2:6" x14ac:dyDescent="0.35">
      <c r="B185" s="74"/>
      <c r="C185" s="73"/>
      <c r="D185" s="56"/>
      <c r="E185" s="56"/>
      <c r="F185" s="56"/>
    </row>
    <row r="186" spans="2:6" x14ac:dyDescent="0.35">
      <c r="B186" s="74"/>
      <c r="C186" s="73"/>
      <c r="D186" s="56"/>
      <c r="E186" s="56"/>
      <c r="F186" s="56"/>
    </row>
    <row r="187" spans="2:6" x14ac:dyDescent="0.35">
      <c r="B187" s="74"/>
      <c r="C187" s="73"/>
      <c r="D187" s="56"/>
      <c r="E187" s="56"/>
      <c r="F187" s="56"/>
    </row>
    <row r="188" spans="2:6" x14ac:dyDescent="0.35">
      <c r="B188" s="74"/>
      <c r="C188" s="73"/>
      <c r="D188" s="56"/>
      <c r="E188" s="56"/>
      <c r="F188" s="56"/>
    </row>
    <row r="189" spans="2:6" x14ac:dyDescent="0.35">
      <c r="B189" s="74"/>
      <c r="C189" s="73"/>
      <c r="D189" s="56"/>
      <c r="E189" s="56"/>
      <c r="F189" s="56"/>
    </row>
    <row r="190" spans="2:6" x14ac:dyDescent="0.35">
      <c r="B190" s="74"/>
      <c r="C190" s="73"/>
      <c r="D190" s="56"/>
      <c r="E190" s="56"/>
      <c r="F190" s="56"/>
    </row>
    <row r="191" spans="2:6" x14ac:dyDescent="0.35">
      <c r="B191" s="74"/>
      <c r="C191" s="73"/>
      <c r="D191" s="56"/>
      <c r="E191" s="56"/>
      <c r="F191" s="56"/>
    </row>
    <row r="192" spans="2:6" x14ac:dyDescent="0.35">
      <c r="B192" s="74"/>
      <c r="C192" s="73"/>
      <c r="D192" s="56"/>
      <c r="E192" s="56"/>
      <c r="F192" s="56"/>
    </row>
    <row r="193" spans="2:6" x14ac:dyDescent="0.35">
      <c r="B193" s="74"/>
      <c r="C193" s="73"/>
      <c r="D193" s="56"/>
      <c r="E193" s="56"/>
      <c r="F193" s="56"/>
    </row>
    <row r="194" spans="2:6" x14ac:dyDescent="0.35">
      <c r="B194" s="74"/>
      <c r="C194" s="73"/>
      <c r="D194" s="56"/>
      <c r="E194" s="56"/>
      <c r="F194" s="56"/>
    </row>
    <row r="195" spans="2:6" x14ac:dyDescent="0.35">
      <c r="B195" s="74"/>
      <c r="C195" s="73"/>
      <c r="D195" s="56"/>
      <c r="E195" s="56"/>
      <c r="F195" s="56"/>
    </row>
    <row r="196" spans="2:6" x14ac:dyDescent="0.35">
      <c r="B196" s="74"/>
      <c r="C196" s="73"/>
      <c r="D196" s="56"/>
      <c r="E196" s="56"/>
      <c r="F196" s="56"/>
    </row>
    <row r="197" spans="2:6" x14ac:dyDescent="0.35">
      <c r="B197" s="74"/>
      <c r="C197" s="73"/>
      <c r="D197" s="56"/>
      <c r="E197" s="56"/>
      <c r="F197" s="56"/>
    </row>
    <row r="198" spans="2:6" x14ac:dyDescent="0.35">
      <c r="B198" s="74"/>
      <c r="C198" s="73"/>
      <c r="D198" s="56"/>
      <c r="E198" s="56"/>
      <c r="F198" s="56"/>
    </row>
    <row r="199" spans="2:6" x14ac:dyDescent="0.35">
      <c r="B199" s="74"/>
      <c r="C199" s="73"/>
      <c r="D199" s="56"/>
      <c r="E199" s="56"/>
      <c r="F199" s="56"/>
    </row>
    <row r="200" spans="2:6" x14ac:dyDescent="0.35">
      <c r="B200" s="74"/>
      <c r="C200" s="73"/>
      <c r="D200" s="56"/>
      <c r="E200" s="56"/>
      <c r="F200" s="56"/>
    </row>
    <row r="201" spans="2:6" x14ac:dyDescent="0.35">
      <c r="B201" s="74"/>
      <c r="C201" s="73"/>
      <c r="D201" s="56"/>
      <c r="E201" s="56"/>
      <c r="F201" s="56"/>
    </row>
    <row r="202" spans="2:6" x14ac:dyDescent="0.35">
      <c r="B202" s="74"/>
      <c r="C202" s="73"/>
      <c r="D202" s="56"/>
      <c r="E202" s="56"/>
      <c r="F202" s="56"/>
    </row>
    <row r="203" spans="2:6" x14ac:dyDescent="0.35">
      <c r="B203" s="74"/>
      <c r="C203" s="73"/>
      <c r="D203" s="56"/>
      <c r="E203" s="56"/>
      <c r="F203" s="56"/>
    </row>
    <row r="204" spans="2:6" x14ac:dyDescent="0.35">
      <c r="B204" s="74"/>
      <c r="C204" s="73"/>
      <c r="D204" s="56"/>
      <c r="E204" s="56"/>
      <c r="F204" s="56"/>
    </row>
    <row r="205" spans="2:6" x14ac:dyDescent="0.35">
      <c r="B205" s="74"/>
      <c r="C205" s="73"/>
      <c r="D205" s="56"/>
      <c r="E205" s="56"/>
      <c r="F205" s="56"/>
    </row>
    <row r="206" spans="2:6" x14ac:dyDescent="0.35">
      <c r="B206" s="74"/>
      <c r="C206" s="73"/>
      <c r="D206" s="56"/>
      <c r="E206" s="56"/>
      <c r="F206" s="56"/>
    </row>
    <row r="207" spans="2:6" x14ac:dyDescent="0.35">
      <c r="B207" s="74"/>
      <c r="C207" s="73"/>
      <c r="D207" s="56"/>
      <c r="E207" s="56"/>
      <c r="F207" s="56"/>
    </row>
    <row r="208" spans="2:6" x14ac:dyDescent="0.35">
      <c r="B208" s="74"/>
      <c r="C208" s="73"/>
      <c r="D208" s="56"/>
      <c r="E208" s="56"/>
      <c r="F208" s="56"/>
    </row>
    <row r="209" spans="2:6" x14ac:dyDescent="0.35">
      <c r="B209" s="74"/>
      <c r="C209" s="73"/>
      <c r="D209" s="56"/>
      <c r="E209" s="56"/>
      <c r="F209" s="56"/>
    </row>
    <row r="210" spans="2:6" x14ac:dyDescent="0.35">
      <c r="B210" s="74"/>
      <c r="C210" s="73"/>
      <c r="D210" s="56"/>
      <c r="E210" s="56"/>
      <c r="F210" s="56"/>
    </row>
    <row r="211" spans="2:6" x14ac:dyDescent="0.35">
      <c r="B211" s="74"/>
      <c r="C211" s="73"/>
      <c r="D211" s="56"/>
      <c r="E211" s="56"/>
      <c r="F211" s="56"/>
    </row>
    <row r="212" spans="2:6" x14ac:dyDescent="0.35">
      <c r="B212" s="74"/>
      <c r="C212" s="73"/>
      <c r="D212" s="56"/>
      <c r="E212" s="56"/>
      <c r="F212" s="56"/>
    </row>
    <row r="213" spans="2:6" x14ac:dyDescent="0.35">
      <c r="B213" s="74"/>
      <c r="C213" s="73"/>
      <c r="D213" s="56"/>
      <c r="E213" s="56"/>
      <c r="F213" s="56"/>
    </row>
    <row r="214" spans="2:6" x14ac:dyDescent="0.35">
      <c r="B214" s="74"/>
      <c r="C214" s="73"/>
      <c r="D214" s="56"/>
      <c r="E214" s="56"/>
      <c r="F214" s="56"/>
    </row>
    <row r="215" spans="2:6" x14ac:dyDescent="0.35">
      <c r="B215" s="74"/>
      <c r="C215" s="73"/>
      <c r="D215" s="56"/>
      <c r="E215" s="56"/>
      <c r="F215" s="56"/>
    </row>
    <row r="216" spans="2:6" x14ac:dyDescent="0.35">
      <c r="B216" s="74"/>
      <c r="C216" s="73"/>
      <c r="D216" s="56"/>
      <c r="E216" s="56"/>
      <c r="F216" s="56"/>
    </row>
    <row r="217" spans="2:6" x14ac:dyDescent="0.35">
      <c r="B217" s="74"/>
      <c r="C217" s="73"/>
      <c r="D217" s="56"/>
      <c r="E217" s="56"/>
      <c r="F217" s="56"/>
    </row>
    <row r="218" spans="2:6" x14ac:dyDescent="0.35">
      <c r="B218" s="74"/>
      <c r="C218" s="73"/>
      <c r="D218" s="56"/>
      <c r="E218" s="56"/>
      <c r="F218" s="56"/>
    </row>
    <row r="219" spans="2:6" x14ac:dyDescent="0.35">
      <c r="B219" s="74"/>
      <c r="C219" s="73"/>
      <c r="D219" s="56"/>
      <c r="E219" s="56"/>
      <c r="F219" s="56"/>
    </row>
    <row r="220" spans="2:6" x14ac:dyDescent="0.35">
      <c r="B220" s="74"/>
      <c r="C220" s="73"/>
      <c r="D220" s="56"/>
      <c r="E220" s="56"/>
      <c r="F220" s="56"/>
    </row>
    <row r="221" spans="2:6" x14ac:dyDescent="0.35">
      <c r="B221" s="74"/>
      <c r="C221" s="73"/>
      <c r="D221" s="56"/>
      <c r="E221" s="56"/>
      <c r="F221" s="56"/>
    </row>
    <row r="222" spans="2:6" x14ac:dyDescent="0.35">
      <c r="B222" s="74"/>
      <c r="C222" s="73"/>
      <c r="D222" s="56"/>
      <c r="E222" s="56"/>
      <c r="F222" s="56"/>
    </row>
    <row r="223" spans="2:6" x14ac:dyDescent="0.35">
      <c r="B223" s="74"/>
      <c r="C223" s="73"/>
      <c r="D223" s="56"/>
      <c r="E223" s="56"/>
      <c r="F223" s="56"/>
    </row>
    <row r="224" spans="2:6" x14ac:dyDescent="0.35">
      <c r="B224" s="74"/>
      <c r="C224" s="73"/>
      <c r="D224" s="56"/>
      <c r="E224" s="56"/>
      <c r="F224" s="56"/>
    </row>
    <row r="225" spans="2:6" x14ac:dyDescent="0.35">
      <c r="B225" s="74"/>
      <c r="C225" s="73"/>
      <c r="D225" s="56"/>
      <c r="E225" s="56"/>
      <c r="F225" s="56"/>
    </row>
    <row r="226" spans="2:6" x14ac:dyDescent="0.35">
      <c r="B226" s="74"/>
      <c r="C226" s="73"/>
      <c r="D226" s="56"/>
      <c r="E226" s="56"/>
      <c r="F226" s="56"/>
    </row>
    <row r="227" spans="2:6" x14ac:dyDescent="0.35">
      <c r="B227" s="74"/>
      <c r="C227" s="73"/>
      <c r="D227" s="56"/>
      <c r="E227" s="56"/>
      <c r="F227" s="56"/>
    </row>
    <row r="228" spans="2:6" x14ac:dyDescent="0.35">
      <c r="B228" s="74"/>
      <c r="C228" s="73"/>
      <c r="D228" s="56"/>
      <c r="E228" s="56"/>
      <c r="F228" s="56"/>
    </row>
    <row r="229" spans="2:6" x14ac:dyDescent="0.35">
      <c r="B229" s="74"/>
      <c r="C229" s="73"/>
      <c r="D229" s="56"/>
      <c r="E229" s="56"/>
      <c r="F229" s="56"/>
    </row>
    <row r="230" spans="2:6" x14ac:dyDescent="0.35">
      <c r="B230" s="74"/>
      <c r="C230" s="73"/>
      <c r="D230" s="56"/>
      <c r="E230" s="56"/>
      <c r="F230" s="56"/>
    </row>
    <row r="231" spans="2:6" x14ac:dyDescent="0.35">
      <c r="B231" s="74"/>
      <c r="C231" s="73"/>
      <c r="D231" s="56"/>
      <c r="E231" s="56"/>
      <c r="F231" s="56"/>
    </row>
    <row r="232" spans="2:6" x14ac:dyDescent="0.35">
      <c r="B232" s="74"/>
      <c r="C232" s="73"/>
      <c r="D232" s="56"/>
      <c r="E232" s="56"/>
      <c r="F232" s="56"/>
    </row>
    <row r="233" spans="2:6" x14ac:dyDescent="0.35">
      <c r="B233" s="74"/>
      <c r="C233" s="73"/>
      <c r="D233" s="56"/>
      <c r="E233" s="56"/>
      <c r="F233" s="56"/>
    </row>
    <row r="234" spans="2:6" x14ac:dyDescent="0.35">
      <c r="B234" s="74"/>
      <c r="C234" s="73"/>
      <c r="D234" s="56"/>
      <c r="E234" s="56"/>
      <c r="F234" s="56"/>
    </row>
    <row r="235" spans="2:6" x14ac:dyDescent="0.35">
      <c r="B235" s="74"/>
      <c r="C235" s="73"/>
      <c r="D235" s="56"/>
      <c r="E235" s="56"/>
      <c r="F235" s="56"/>
    </row>
    <row r="236" spans="2:6" x14ac:dyDescent="0.35">
      <c r="B236" s="74"/>
      <c r="C236" s="73"/>
      <c r="D236" s="56"/>
      <c r="E236" s="56"/>
      <c r="F236" s="56"/>
    </row>
    <row r="237" spans="2:6" x14ac:dyDescent="0.35">
      <c r="B237" s="74"/>
      <c r="C237" s="73"/>
      <c r="D237" s="56"/>
      <c r="E237" s="56"/>
      <c r="F237" s="56"/>
    </row>
    <row r="238" spans="2:6" x14ac:dyDescent="0.35">
      <c r="B238" s="74"/>
      <c r="C238" s="73"/>
      <c r="D238" s="56"/>
      <c r="E238" s="56"/>
      <c r="F238" s="56"/>
    </row>
    <row r="239" spans="2:6" x14ac:dyDescent="0.35">
      <c r="B239" s="74"/>
      <c r="C239" s="73"/>
      <c r="D239" s="56"/>
      <c r="E239" s="56"/>
      <c r="F239" s="56"/>
    </row>
    <row r="240" spans="2:6" x14ac:dyDescent="0.35">
      <c r="B240" s="74"/>
      <c r="C240" s="73"/>
      <c r="D240" s="56"/>
      <c r="E240" s="56"/>
      <c r="F240" s="56"/>
    </row>
    <row r="241" spans="2:6" x14ac:dyDescent="0.35">
      <c r="B241" s="74"/>
      <c r="C241" s="73"/>
      <c r="D241" s="56"/>
      <c r="E241" s="56"/>
      <c r="F241" s="56"/>
    </row>
    <row r="242" spans="2:6" x14ac:dyDescent="0.35">
      <c r="B242" s="74"/>
      <c r="C242" s="73"/>
      <c r="D242" s="56"/>
      <c r="E242" s="56"/>
      <c r="F242" s="56"/>
    </row>
    <row r="243" spans="2:6" x14ac:dyDescent="0.35">
      <c r="B243" s="74"/>
      <c r="C243" s="73"/>
      <c r="D243" s="56"/>
      <c r="E243" s="56"/>
      <c r="F243" s="56"/>
    </row>
    <row r="244" spans="2:6" x14ac:dyDescent="0.35">
      <c r="B244" s="74"/>
      <c r="C244" s="73"/>
      <c r="D244" s="56"/>
      <c r="E244" s="56"/>
      <c r="F244" s="56"/>
    </row>
    <row r="245" spans="2:6" x14ac:dyDescent="0.35">
      <c r="B245" s="74"/>
      <c r="C245" s="73"/>
      <c r="D245" s="56"/>
      <c r="E245" s="56"/>
      <c r="F245" s="56"/>
    </row>
    <row r="246" spans="2:6" x14ac:dyDescent="0.35">
      <c r="B246" s="74"/>
      <c r="C246" s="73"/>
      <c r="D246" s="56"/>
      <c r="E246" s="56"/>
      <c r="F246" s="56"/>
    </row>
    <row r="247" spans="2:6" x14ac:dyDescent="0.35">
      <c r="B247" s="74"/>
      <c r="C247" s="73"/>
      <c r="D247" s="56"/>
      <c r="E247" s="56"/>
      <c r="F247" s="56"/>
    </row>
    <row r="248" spans="2:6" x14ac:dyDescent="0.35">
      <c r="B248" s="74"/>
      <c r="C248" s="73"/>
      <c r="D248" s="56"/>
      <c r="E248" s="56"/>
      <c r="F248" s="56"/>
    </row>
    <row r="249" spans="2:6" x14ac:dyDescent="0.35">
      <c r="B249" s="74"/>
      <c r="C249" s="73"/>
      <c r="D249" s="56"/>
      <c r="E249" s="56"/>
      <c r="F249" s="56"/>
    </row>
    <row r="250" spans="2:6" x14ac:dyDescent="0.35">
      <c r="B250" s="74"/>
      <c r="C250" s="73"/>
      <c r="D250" s="56"/>
      <c r="E250" s="56"/>
      <c r="F250" s="56"/>
    </row>
    <row r="251" spans="2:6" x14ac:dyDescent="0.35">
      <c r="B251" s="74"/>
      <c r="C251" s="73"/>
      <c r="D251" s="56"/>
      <c r="E251" s="56"/>
      <c r="F251" s="56"/>
    </row>
    <row r="252" spans="2:6" x14ac:dyDescent="0.35">
      <c r="B252" s="74"/>
      <c r="C252" s="73"/>
      <c r="D252" s="56"/>
      <c r="E252" s="56"/>
      <c r="F252" s="56"/>
    </row>
    <row r="253" spans="2:6" x14ac:dyDescent="0.35">
      <c r="B253" s="74"/>
      <c r="C253" s="73"/>
      <c r="D253" s="56"/>
      <c r="E253" s="56"/>
      <c r="F253" s="56"/>
    </row>
    <row r="254" spans="2:6" x14ac:dyDescent="0.35">
      <c r="B254" s="74"/>
      <c r="C254" s="73"/>
      <c r="D254" s="56"/>
      <c r="E254" s="56"/>
      <c r="F254" s="56"/>
    </row>
    <row r="255" spans="2:6" x14ac:dyDescent="0.35">
      <c r="B255" s="74"/>
      <c r="C255" s="73"/>
      <c r="D255" s="56"/>
      <c r="E255" s="56"/>
      <c r="F255" s="56"/>
    </row>
    <row r="256" spans="2:6" x14ac:dyDescent="0.35">
      <c r="B256" s="74"/>
      <c r="C256" s="73"/>
      <c r="D256" s="56"/>
      <c r="E256" s="56"/>
      <c r="F256" s="56"/>
    </row>
    <row r="257" spans="2:6" x14ac:dyDescent="0.35">
      <c r="B257" s="74"/>
      <c r="C257" s="73"/>
      <c r="D257" s="56"/>
      <c r="E257" s="56"/>
      <c r="F257" s="56"/>
    </row>
    <row r="258" spans="2:6" x14ac:dyDescent="0.35">
      <c r="B258" s="74"/>
      <c r="C258" s="73"/>
      <c r="D258" s="56"/>
      <c r="E258" s="56"/>
      <c r="F258" s="56"/>
    </row>
    <row r="259" spans="2:6" x14ac:dyDescent="0.35">
      <c r="B259" s="74"/>
      <c r="C259" s="73"/>
      <c r="D259" s="56"/>
      <c r="E259" s="56"/>
      <c r="F259" s="56"/>
    </row>
    <row r="260" spans="2:6" x14ac:dyDescent="0.35">
      <c r="B260" s="74"/>
      <c r="C260" s="73"/>
      <c r="D260" s="56"/>
      <c r="E260" s="56"/>
      <c r="F260" s="56"/>
    </row>
    <row r="261" spans="2:6" x14ac:dyDescent="0.35">
      <c r="B261" s="74"/>
      <c r="C261" s="73"/>
      <c r="D261" s="56"/>
      <c r="E261" s="56"/>
      <c r="F261" s="56"/>
    </row>
    <row r="262" spans="2:6" x14ac:dyDescent="0.35">
      <c r="B262" s="74"/>
      <c r="C262" s="73"/>
      <c r="D262" s="56"/>
      <c r="E262" s="56"/>
      <c r="F262" s="56"/>
    </row>
    <row r="263" spans="2:6" x14ac:dyDescent="0.35">
      <c r="B263" s="74"/>
      <c r="C263" s="73"/>
      <c r="D263" s="56"/>
      <c r="E263" s="56"/>
      <c r="F263" s="56"/>
    </row>
    <row r="264" spans="2:6" x14ac:dyDescent="0.35">
      <c r="B264" s="74"/>
      <c r="C264" s="73"/>
      <c r="D264" s="56"/>
      <c r="E264" s="56"/>
      <c r="F264" s="56"/>
    </row>
    <row r="265" spans="2:6" x14ac:dyDescent="0.35">
      <c r="B265" s="74"/>
      <c r="C265" s="73"/>
      <c r="D265" s="56"/>
      <c r="E265" s="56"/>
      <c r="F265" s="56"/>
    </row>
    <row r="266" spans="2:6" x14ac:dyDescent="0.35">
      <c r="B266" s="74"/>
      <c r="C266" s="73"/>
      <c r="D266" s="56"/>
      <c r="E266" s="56"/>
      <c r="F266" s="56"/>
    </row>
    <row r="267" spans="2:6" x14ac:dyDescent="0.35">
      <c r="B267" s="74"/>
      <c r="C267" s="73"/>
      <c r="D267" s="56"/>
      <c r="E267" s="56"/>
      <c r="F267" s="56"/>
    </row>
    <row r="268" spans="2:6" x14ac:dyDescent="0.35">
      <c r="B268" s="74"/>
      <c r="C268" s="73"/>
      <c r="D268" s="56"/>
      <c r="E268" s="56"/>
      <c r="F268" s="56"/>
    </row>
    <row r="269" spans="2:6" x14ac:dyDescent="0.35">
      <c r="B269" s="74"/>
      <c r="C269" s="73"/>
      <c r="D269" s="56"/>
      <c r="E269" s="56"/>
      <c r="F269" s="56"/>
    </row>
    <row r="270" spans="2:6" x14ac:dyDescent="0.35">
      <c r="B270" s="74"/>
      <c r="C270" s="73"/>
      <c r="D270" s="56"/>
      <c r="E270" s="56"/>
      <c r="F270" s="56"/>
    </row>
    <row r="271" spans="2:6" x14ac:dyDescent="0.35">
      <c r="B271" s="74"/>
      <c r="C271" s="73"/>
      <c r="D271" s="56"/>
      <c r="E271" s="56"/>
      <c r="F271" s="56"/>
    </row>
    <row r="272" spans="2:6" x14ac:dyDescent="0.35">
      <c r="B272" s="74"/>
      <c r="C272" s="73"/>
      <c r="D272" s="56"/>
      <c r="E272" s="56"/>
      <c r="F272" s="56"/>
    </row>
    <row r="273" spans="2:6" x14ac:dyDescent="0.35">
      <c r="B273" s="74"/>
      <c r="C273" s="73"/>
      <c r="D273" s="56"/>
      <c r="E273" s="56"/>
      <c r="F273" s="56"/>
    </row>
    <row r="274" spans="2:6" x14ac:dyDescent="0.35">
      <c r="B274" s="74"/>
      <c r="C274" s="73"/>
      <c r="D274" s="56"/>
      <c r="E274" s="56"/>
      <c r="F274" s="56"/>
    </row>
    <row r="275" spans="2:6" x14ac:dyDescent="0.35">
      <c r="B275" s="74"/>
      <c r="C275" s="73"/>
      <c r="D275" s="56"/>
      <c r="E275" s="56"/>
      <c r="F275" s="56"/>
    </row>
    <row r="276" spans="2:6" x14ac:dyDescent="0.35">
      <c r="B276" s="74"/>
      <c r="C276" s="73"/>
      <c r="D276" s="56"/>
      <c r="E276" s="56"/>
      <c r="F276" s="56"/>
    </row>
    <row r="277" spans="2:6" x14ac:dyDescent="0.35">
      <c r="B277" s="74"/>
      <c r="C277" s="73"/>
      <c r="D277" s="56"/>
      <c r="E277" s="56"/>
      <c r="F277" s="56"/>
    </row>
    <row r="278" spans="2:6" x14ac:dyDescent="0.35">
      <c r="B278" s="74"/>
      <c r="C278" s="73"/>
      <c r="D278" s="56"/>
      <c r="E278" s="56"/>
      <c r="F278" s="56"/>
    </row>
    <row r="279" spans="2:6" x14ac:dyDescent="0.35">
      <c r="B279" s="74"/>
      <c r="C279" s="73"/>
      <c r="D279" s="56"/>
      <c r="E279" s="56"/>
      <c r="F279" s="56"/>
    </row>
    <row r="280" spans="2:6" x14ac:dyDescent="0.35">
      <c r="B280" s="74"/>
      <c r="C280" s="73"/>
      <c r="D280" s="56"/>
      <c r="E280" s="56"/>
      <c r="F280" s="56"/>
    </row>
    <row r="281" spans="2:6" x14ac:dyDescent="0.35">
      <c r="B281" s="74"/>
      <c r="C281" s="73"/>
      <c r="D281" s="56"/>
      <c r="E281" s="56"/>
      <c r="F281" s="56"/>
    </row>
    <row r="282" spans="2:6" x14ac:dyDescent="0.35">
      <c r="B282" s="74"/>
      <c r="C282" s="73"/>
      <c r="D282" s="56"/>
      <c r="E282" s="56"/>
      <c r="F282" s="56"/>
    </row>
    <row r="283" spans="2:6" x14ac:dyDescent="0.35">
      <c r="B283" s="74"/>
      <c r="C283" s="73"/>
      <c r="D283" s="56"/>
      <c r="E283" s="56"/>
      <c r="F283" s="56"/>
    </row>
    <row r="284" spans="2:6" x14ac:dyDescent="0.35">
      <c r="B284" s="74"/>
      <c r="C284" s="73"/>
      <c r="D284" s="56"/>
      <c r="E284" s="56"/>
      <c r="F284" s="56"/>
    </row>
    <row r="285" spans="2:6" x14ac:dyDescent="0.35">
      <c r="B285" s="74"/>
      <c r="C285" s="73"/>
      <c r="D285" s="56"/>
      <c r="E285" s="56"/>
      <c r="F285" s="56"/>
    </row>
    <row r="286" spans="2:6" x14ac:dyDescent="0.35">
      <c r="B286" s="74"/>
      <c r="C286" s="73"/>
      <c r="D286" s="56"/>
      <c r="E286" s="56"/>
      <c r="F286" s="56"/>
    </row>
    <row r="287" spans="2:6" x14ac:dyDescent="0.35">
      <c r="B287" s="74"/>
      <c r="C287" s="73"/>
      <c r="D287" s="56"/>
      <c r="E287" s="56"/>
      <c r="F287" s="56"/>
    </row>
    <row r="288" spans="2:6" x14ac:dyDescent="0.35">
      <c r="B288" s="74"/>
      <c r="C288" s="73"/>
      <c r="D288" s="56"/>
      <c r="E288" s="56"/>
      <c r="F288" s="56"/>
    </row>
    <row r="289" spans="2:6" x14ac:dyDescent="0.35">
      <c r="B289" s="74"/>
      <c r="C289" s="73"/>
      <c r="D289" s="56"/>
      <c r="E289" s="56"/>
      <c r="F289" s="56"/>
    </row>
    <row r="290" spans="2:6" x14ac:dyDescent="0.35">
      <c r="B290" s="74"/>
      <c r="C290" s="73"/>
      <c r="D290" s="56"/>
      <c r="E290" s="56"/>
      <c r="F290" s="56"/>
    </row>
    <row r="291" spans="2:6" x14ac:dyDescent="0.35">
      <c r="B291" s="74"/>
      <c r="C291" s="73"/>
      <c r="D291" s="56"/>
      <c r="E291" s="56"/>
      <c r="F291" s="56"/>
    </row>
    <row r="292" spans="2:6" x14ac:dyDescent="0.35">
      <c r="B292" s="74"/>
      <c r="C292" s="73"/>
      <c r="D292" s="56"/>
      <c r="E292" s="56"/>
      <c r="F292" s="56"/>
    </row>
    <row r="293" spans="2:6" x14ac:dyDescent="0.35">
      <c r="B293" s="74"/>
      <c r="C293" s="73"/>
      <c r="D293" s="56"/>
      <c r="E293" s="56"/>
      <c r="F293" s="56"/>
    </row>
    <row r="294" spans="2:6" x14ac:dyDescent="0.35">
      <c r="B294" s="74"/>
      <c r="C294" s="73"/>
      <c r="D294" s="56"/>
      <c r="E294" s="56"/>
      <c r="F294" s="56"/>
    </row>
    <row r="295" spans="2:6" x14ac:dyDescent="0.35">
      <c r="B295" s="74"/>
      <c r="C295" s="73"/>
      <c r="D295" s="56"/>
      <c r="E295" s="56"/>
      <c r="F295" s="56"/>
    </row>
    <row r="296" spans="2:6" x14ac:dyDescent="0.35">
      <c r="B296" s="74"/>
      <c r="C296" s="73"/>
      <c r="D296" s="56"/>
      <c r="E296" s="56"/>
      <c r="F296" s="56"/>
    </row>
    <row r="297" spans="2:6" x14ac:dyDescent="0.35">
      <c r="B297" s="74"/>
      <c r="C297" s="73"/>
      <c r="D297" s="56"/>
      <c r="E297" s="56"/>
      <c r="F297" s="56"/>
    </row>
    <row r="298" spans="2:6" x14ac:dyDescent="0.35">
      <c r="B298" s="74"/>
      <c r="C298" s="73"/>
      <c r="D298" s="56"/>
      <c r="E298" s="56"/>
      <c r="F298" s="56"/>
    </row>
    <row r="299" spans="2:6" x14ac:dyDescent="0.35">
      <c r="B299" s="74"/>
      <c r="C299" s="73"/>
      <c r="D299" s="56"/>
      <c r="E299" s="56"/>
      <c r="F299" s="56"/>
    </row>
    <row r="300" spans="2:6" x14ac:dyDescent="0.35">
      <c r="B300" s="74"/>
      <c r="C300" s="73"/>
      <c r="D300" s="56"/>
      <c r="E300" s="56"/>
      <c r="F300" s="56"/>
    </row>
    <row r="301" spans="2:6" x14ac:dyDescent="0.35">
      <c r="B301" s="74"/>
      <c r="C301" s="73"/>
      <c r="D301" s="56"/>
      <c r="E301" s="56"/>
      <c r="F301" s="56"/>
    </row>
    <row r="302" spans="2:6" x14ac:dyDescent="0.35">
      <c r="B302" s="74"/>
      <c r="C302" s="73"/>
      <c r="D302" s="56"/>
      <c r="E302" s="56"/>
      <c r="F302" s="56"/>
    </row>
    <row r="303" spans="2:6" x14ac:dyDescent="0.35">
      <c r="B303" s="74"/>
      <c r="C303" s="73"/>
      <c r="D303" s="56"/>
      <c r="E303" s="56"/>
      <c r="F303" s="56"/>
    </row>
    <row r="304" spans="2:6" x14ac:dyDescent="0.35">
      <c r="B304" s="74"/>
      <c r="C304" s="73"/>
      <c r="D304" s="56"/>
      <c r="E304" s="56"/>
      <c r="F304" s="56"/>
    </row>
    <row r="305" spans="2:6" x14ac:dyDescent="0.35">
      <c r="B305" s="74"/>
      <c r="C305" s="73"/>
      <c r="D305" s="56"/>
      <c r="E305" s="56"/>
      <c r="F305" s="56"/>
    </row>
    <row r="306" spans="2:6" x14ac:dyDescent="0.35">
      <c r="B306" s="74"/>
      <c r="C306" s="73"/>
      <c r="D306" s="56"/>
      <c r="E306" s="56"/>
      <c r="F306" s="56"/>
    </row>
    <row r="307" spans="2:6" x14ac:dyDescent="0.35">
      <c r="B307" s="74"/>
      <c r="C307" s="73"/>
      <c r="D307" s="56"/>
      <c r="E307" s="56"/>
      <c r="F307" s="56"/>
    </row>
    <row r="308" spans="2:6" x14ac:dyDescent="0.35">
      <c r="B308" s="74"/>
      <c r="C308" s="73"/>
      <c r="D308" s="56"/>
      <c r="E308" s="56"/>
      <c r="F308" s="56"/>
    </row>
    <row r="309" spans="2:6" x14ac:dyDescent="0.35">
      <c r="B309" s="74"/>
      <c r="C309" s="73"/>
      <c r="D309" s="56"/>
      <c r="E309" s="56"/>
      <c r="F309" s="56"/>
    </row>
    <row r="310" spans="2:6" x14ac:dyDescent="0.35">
      <c r="B310" s="74"/>
      <c r="C310" s="73"/>
      <c r="D310" s="56"/>
      <c r="E310" s="56"/>
      <c r="F310" s="56"/>
    </row>
    <row r="311" spans="2:6" x14ac:dyDescent="0.35">
      <c r="B311" s="74"/>
      <c r="C311" s="73"/>
      <c r="D311" s="56"/>
      <c r="E311" s="56"/>
      <c r="F311" s="56"/>
    </row>
    <row r="312" spans="2:6" x14ac:dyDescent="0.35">
      <c r="B312" s="74"/>
      <c r="C312" s="73"/>
      <c r="D312" s="56"/>
      <c r="E312" s="56"/>
      <c r="F312" s="56"/>
    </row>
    <row r="313" spans="2:6" x14ac:dyDescent="0.35">
      <c r="B313" s="74"/>
      <c r="C313" s="73"/>
      <c r="D313" s="56"/>
      <c r="E313" s="56"/>
      <c r="F313" s="56"/>
    </row>
    <row r="314" spans="2:6" x14ac:dyDescent="0.35">
      <c r="B314" s="74"/>
      <c r="C314" s="73"/>
      <c r="D314" s="56"/>
      <c r="E314" s="56"/>
      <c r="F314" s="56"/>
    </row>
    <row r="315" spans="2:6" x14ac:dyDescent="0.35">
      <c r="B315" s="74"/>
      <c r="C315" s="73"/>
      <c r="D315" s="56"/>
      <c r="E315" s="56"/>
      <c r="F315" s="56"/>
    </row>
    <row r="316" spans="2:6" x14ac:dyDescent="0.35">
      <c r="B316" s="74"/>
      <c r="C316" s="73"/>
      <c r="D316" s="56"/>
      <c r="E316" s="56"/>
      <c r="F316" s="56"/>
    </row>
    <row r="317" spans="2:6" x14ac:dyDescent="0.35">
      <c r="B317" s="74"/>
      <c r="C317" s="73"/>
      <c r="D317" s="56"/>
      <c r="E317" s="56"/>
      <c r="F317" s="56"/>
    </row>
    <row r="318" spans="2:6" x14ac:dyDescent="0.35">
      <c r="B318" s="74"/>
      <c r="C318" s="73"/>
      <c r="D318" s="56"/>
      <c r="E318" s="56"/>
      <c r="F318" s="56"/>
    </row>
    <row r="319" spans="2:6" x14ac:dyDescent="0.35">
      <c r="B319" s="74"/>
      <c r="C319" s="73"/>
      <c r="D319" s="56"/>
      <c r="E319" s="56"/>
      <c r="F319" s="56"/>
    </row>
    <row r="320" spans="2:6" x14ac:dyDescent="0.35">
      <c r="B320" s="74"/>
      <c r="C320" s="73"/>
      <c r="D320" s="56"/>
      <c r="E320" s="56"/>
      <c r="F320" s="56"/>
    </row>
    <row r="321" spans="2:6" x14ac:dyDescent="0.35">
      <c r="B321" s="74"/>
      <c r="C321" s="73"/>
      <c r="D321" s="56"/>
      <c r="E321" s="56"/>
      <c r="F321" s="56"/>
    </row>
    <row r="322" spans="2:6" x14ac:dyDescent="0.35">
      <c r="B322" s="74"/>
      <c r="C322" s="73"/>
      <c r="D322" s="56"/>
      <c r="E322" s="56"/>
      <c r="F322" s="56"/>
    </row>
    <row r="323" spans="2:6" x14ac:dyDescent="0.35">
      <c r="B323" s="74"/>
      <c r="C323" s="73"/>
      <c r="D323" s="56"/>
      <c r="E323" s="56"/>
      <c r="F323" s="56"/>
    </row>
    <row r="324" spans="2:6" x14ac:dyDescent="0.35">
      <c r="B324" s="74"/>
      <c r="C324" s="73"/>
      <c r="D324" s="56"/>
      <c r="E324" s="56"/>
      <c r="F324" s="56"/>
    </row>
    <row r="325" spans="2:6" x14ac:dyDescent="0.35">
      <c r="B325" s="74"/>
      <c r="C325" s="73"/>
      <c r="D325" s="56"/>
      <c r="E325" s="56"/>
      <c r="F325" s="56"/>
    </row>
    <row r="326" spans="2:6" x14ac:dyDescent="0.35">
      <c r="B326" s="74"/>
      <c r="C326" s="73"/>
      <c r="D326" s="56"/>
      <c r="E326" s="56"/>
      <c r="F326" s="56"/>
    </row>
    <row r="327" spans="2:6" x14ac:dyDescent="0.35">
      <c r="B327" s="74"/>
      <c r="C327" s="73"/>
      <c r="D327" s="56"/>
      <c r="E327" s="56"/>
      <c r="F327" s="56"/>
    </row>
    <row r="328" spans="2:6" x14ac:dyDescent="0.35">
      <c r="B328" s="74"/>
      <c r="C328" s="73"/>
      <c r="D328" s="56"/>
      <c r="E328" s="56"/>
      <c r="F328" s="56"/>
    </row>
    <row r="329" spans="2:6" x14ac:dyDescent="0.35">
      <c r="B329" s="74"/>
      <c r="C329" s="73"/>
      <c r="D329" s="56"/>
      <c r="E329" s="56"/>
      <c r="F329" s="56"/>
    </row>
    <row r="330" spans="2:6" x14ac:dyDescent="0.35">
      <c r="B330" s="74"/>
      <c r="C330" s="73"/>
      <c r="D330" s="56"/>
      <c r="E330" s="56"/>
      <c r="F330" s="56"/>
    </row>
    <row r="331" spans="2:6" x14ac:dyDescent="0.35">
      <c r="B331" s="74"/>
      <c r="C331" s="73"/>
      <c r="D331" s="56"/>
      <c r="E331" s="56"/>
      <c r="F331" s="56"/>
    </row>
    <row r="332" spans="2:6" x14ac:dyDescent="0.35">
      <c r="B332" s="74"/>
      <c r="C332" s="73"/>
      <c r="D332" s="56"/>
      <c r="E332" s="56"/>
      <c r="F332" s="56"/>
    </row>
    <row r="333" spans="2:6" x14ac:dyDescent="0.35">
      <c r="B333" s="74"/>
      <c r="C333" s="73"/>
      <c r="D333" s="56"/>
      <c r="E333" s="56"/>
      <c r="F333" s="56"/>
    </row>
    <row r="334" spans="2:6" x14ac:dyDescent="0.35">
      <c r="B334" s="74"/>
      <c r="C334" s="73"/>
      <c r="D334" s="56"/>
      <c r="E334" s="56"/>
      <c r="F334" s="56"/>
    </row>
    <row r="335" spans="2:6" x14ac:dyDescent="0.35">
      <c r="B335" s="74"/>
      <c r="C335" s="73"/>
      <c r="D335" s="56"/>
      <c r="E335" s="56"/>
      <c r="F335" s="56"/>
    </row>
    <row r="336" spans="2:6" x14ac:dyDescent="0.35">
      <c r="B336" s="74"/>
      <c r="C336" s="73"/>
      <c r="D336" s="56"/>
      <c r="E336" s="56"/>
      <c r="F336" s="56"/>
    </row>
    <row r="337" spans="2:6" x14ac:dyDescent="0.35">
      <c r="B337" s="74"/>
      <c r="C337" s="73"/>
      <c r="D337" s="56"/>
      <c r="E337" s="56"/>
      <c r="F337" s="56"/>
    </row>
    <row r="338" spans="2:6" x14ac:dyDescent="0.35">
      <c r="B338" s="74"/>
      <c r="C338" s="73"/>
      <c r="D338" s="56"/>
      <c r="E338" s="56"/>
      <c r="F338" s="56"/>
    </row>
    <row r="339" spans="2:6" x14ac:dyDescent="0.35">
      <c r="B339" s="74"/>
      <c r="C339" s="73"/>
      <c r="D339" s="56"/>
      <c r="E339" s="56"/>
      <c r="F339" s="56"/>
    </row>
    <row r="340" spans="2:6" x14ac:dyDescent="0.35">
      <c r="B340" s="74"/>
      <c r="C340" s="73"/>
      <c r="D340" s="56"/>
      <c r="E340" s="56"/>
      <c r="F340" s="56"/>
    </row>
    <row r="341" spans="2:6" x14ac:dyDescent="0.35">
      <c r="B341" s="74"/>
      <c r="C341" s="73"/>
      <c r="D341" s="56"/>
      <c r="E341" s="56"/>
      <c r="F341" s="56"/>
    </row>
    <row r="342" spans="2:6" x14ac:dyDescent="0.35">
      <c r="B342" s="74"/>
      <c r="C342" s="73"/>
      <c r="D342" s="56"/>
      <c r="E342" s="56"/>
      <c r="F342" s="56"/>
    </row>
    <row r="343" spans="2:6" x14ac:dyDescent="0.35">
      <c r="B343" s="74"/>
      <c r="C343" s="73"/>
      <c r="D343" s="56"/>
      <c r="E343" s="56"/>
      <c r="F343" s="56"/>
    </row>
    <row r="344" spans="2:6" x14ac:dyDescent="0.35">
      <c r="B344" s="74"/>
      <c r="C344" s="73"/>
      <c r="D344" s="56"/>
      <c r="E344" s="56"/>
      <c r="F344" s="56"/>
    </row>
    <row r="345" spans="2:6" x14ac:dyDescent="0.35">
      <c r="B345" s="74"/>
      <c r="C345" s="73"/>
      <c r="D345" s="56"/>
      <c r="E345" s="56"/>
      <c r="F345" s="56"/>
    </row>
    <row r="346" spans="2:6" x14ac:dyDescent="0.35">
      <c r="B346" s="74"/>
      <c r="C346" s="73"/>
      <c r="D346" s="56"/>
      <c r="E346" s="56"/>
      <c r="F346" s="56"/>
    </row>
    <row r="347" spans="2:6" x14ac:dyDescent="0.35">
      <c r="B347" s="74"/>
      <c r="C347" s="73"/>
      <c r="D347" s="56"/>
      <c r="E347" s="56"/>
      <c r="F347" s="56"/>
    </row>
    <row r="348" spans="2:6" x14ac:dyDescent="0.35">
      <c r="B348" s="74"/>
      <c r="C348" s="73"/>
      <c r="D348" s="56"/>
      <c r="E348" s="56"/>
      <c r="F348" s="56"/>
    </row>
    <row r="349" spans="2:6" x14ac:dyDescent="0.35">
      <c r="B349" s="74"/>
      <c r="C349" s="73"/>
      <c r="D349" s="56"/>
      <c r="E349" s="56"/>
      <c r="F349" s="56"/>
    </row>
    <row r="350" spans="2:6" x14ac:dyDescent="0.35">
      <c r="B350" s="74"/>
      <c r="C350" s="73"/>
      <c r="D350" s="56"/>
      <c r="E350" s="56"/>
      <c r="F350" s="56"/>
    </row>
    <row r="351" spans="2:6" x14ac:dyDescent="0.35">
      <c r="B351" s="74"/>
      <c r="C351" s="73"/>
      <c r="D351" s="56"/>
      <c r="E351" s="56"/>
      <c r="F351" s="56"/>
    </row>
    <row r="352" spans="2:6" x14ac:dyDescent="0.35">
      <c r="B352" s="74"/>
      <c r="C352" s="73"/>
      <c r="D352" s="56"/>
      <c r="E352" s="56"/>
      <c r="F352" s="56"/>
    </row>
    <row r="353" spans="2:6" x14ac:dyDescent="0.35">
      <c r="B353" s="74"/>
      <c r="C353" s="73"/>
      <c r="D353" s="56"/>
      <c r="E353" s="56"/>
      <c r="F353" s="56"/>
    </row>
    <row r="354" spans="2:6" x14ac:dyDescent="0.35">
      <c r="B354" s="74"/>
      <c r="C354" s="73"/>
      <c r="D354" s="56"/>
      <c r="E354" s="56"/>
      <c r="F354" s="56"/>
    </row>
    <row r="355" spans="2:6" x14ac:dyDescent="0.35">
      <c r="B355" s="74"/>
      <c r="C355" s="73"/>
      <c r="D355" s="56"/>
      <c r="E355" s="56"/>
      <c r="F355" s="56"/>
    </row>
    <row r="356" spans="2:6" x14ac:dyDescent="0.35">
      <c r="B356" s="74"/>
      <c r="C356" s="73"/>
      <c r="D356" s="56"/>
      <c r="E356" s="56"/>
      <c r="F356" s="56"/>
    </row>
    <row r="357" spans="2:6" x14ac:dyDescent="0.35">
      <c r="B357" s="74"/>
      <c r="C357" s="73"/>
      <c r="D357" s="56"/>
      <c r="E357" s="56"/>
      <c r="F357" s="56"/>
    </row>
    <row r="358" spans="2:6" x14ac:dyDescent="0.35">
      <c r="B358" s="74"/>
      <c r="C358" s="73"/>
      <c r="D358" s="56"/>
      <c r="E358" s="56"/>
      <c r="F358" s="56"/>
    </row>
    <row r="359" spans="2:6" x14ac:dyDescent="0.35">
      <c r="B359" s="74"/>
      <c r="C359" s="73"/>
      <c r="D359" s="56"/>
      <c r="E359" s="56"/>
      <c r="F359" s="56"/>
    </row>
    <row r="360" spans="2:6" x14ac:dyDescent="0.35">
      <c r="B360" s="74"/>
      <c r="C360" s="73"/>
      <c r="D360" s="56"/>
      <c r="E360" s="56"/>
      <c r="F360" s="56"/>
    </row>
    <row r="361" spans="2:6" x14ac:dyDescent="0.35">
      <c r="B361" s="74"/>
      <c r="C361" s="73"/>
      <c r="D361" s="56"/>
      <c r="E361" s="56"/>
      <c r="F361" s="56"/>
    </row>
    <row r="362" spans="2:6" x14ac:dyDescent="0.35">
      <c r="B362" s="74"/>
      <c r="C362" s="73"/>
      <c r="D362" s="56"/>
      <c r="E362" s="56"/>
      <c r="F362" s="56"/>
    </row>
    <row r="363" spans="2:6" x14ac:dyDescent="0.35">
      <c r="B363" s="74"/>
      <c r="C363" s="73"/>
      <c r="D363" s="56"/>
      <c r="E363" s="56"/>
      <c r="F363" s="56"/>
    </row>
    <row r="364" spans="2:6" x14ac:dyDescent="0.35">
      <c r="B364" s="74"/>
      <c r="C364" s="73"/>
      <c r="D364" s="56"/>
      <c r="E364" s="56"/>
      <c r="F364" s="56"/>
    </row>
    <row r="365" spans="2:6" x14ac:dyDescent="0.35">
      <c r="B365" s="74"/>
      <c r="C365" s="73"/>
      <c r="D365" s="56"/>
      <c r="E365" s="56"/>
      <c r="F365" s="56"/>
    </row>
    <row r="366" spans="2:6" x14ac:dyDescent="0.35">
      <c r="B366" s="74"/>
      <c r="C366" s="73"/>
      <c r="D366" s="56"/>
      <c r="E366" s="56"/>
      <c r="F366" s="56"/>
    </row>
    <row r="367" spans="2:6" x14ac:dyDescent="0.35">
      <c r="B367" s="74"/>
      <c r="C367" s="73"/>
      <c r="D367" s="56"/>
      <c r="E367" s="56"/>
      <c r="F367" s="56"/>
    </row>
    <row r="368" spans="2:6" x14ac:dyDescent="0.35">
      <c r="B368" s="74"/>
      <c r="C368" s="73"/>
      <c r="D368" s="56"/>
      <c r="E368" s="56"/>
      <c r="F368" s="56"/>
    </row>
    <row r="369" spans="2:6" x14ac:dyDescent="0.35">
      <c r="B369" s="74"/>
      <c r="C369" s="73"/>
      <c r="D369" s="56"/>
      <c r="E369" s="56"/>
      <c r="F369" s="56"/>
    </row>
    <row r="370" spans="2:6" x14ac:dyDescent="0.35">
      <c r="B370" s="74"/>
      <c r="C370" s="73"/>
      <c r="D370" s="56"/>
      <c r="E370" s="56"/>
      <c r="F370" s="56"/>
    </row>
    <row r="371" spans="2:6" x14ac:dyDescent="0.35">
      <c r="B371" s="74"/>
      <c r="C371" s="73"/>
      <c r="D371" s="56"/>
      <c r="E371" s="56"/>
      <c r="F371" s="56"/>
    </row>
    <row r="372" spans="2:6" x14ac:dyDescent="0.35">
      <c r="B372" s="74"/>
      <c r="C372" s="73"/>
      <c r="D372" s="56"/>
      <c r="E372" s="56"/>
      <c r="F372" s="56"/>
    </row>
    <row r="373" spans="2:6" x14ac:dyDescent="0.35">
      <c r="B373" s="74"/>
      <c r="C373" s="73"/>
      <c r="D373" s="56"/>
      <c r="E373" s="56"/>
      <c r="F373" s="56"/>
    </row>
    <row r="374" spans="2:6" x14ac:dyDescent="0.35">
      <c r="B374" s="74"/>
      <c r="C374" s="73"/>
      <c r="D374" s="56"/>
      <c r="E374" s="56"/>
      <c r="F374" s="56"/>
    </row>
    <row r="375" spans="2:6" x14ac:dyDescent="0.35">
      <c r="B375" s="74"/>
      <c r="C375" s="73"/>
      <c r="D375" s="56"/>
      <c r="E375" s="56"/>
      <c r="F375" s="56"/>
    </row>
    <row r="376" spans="2:6" x14ac:dyDescent="0.35">
      <c r="B376" s="74"/>
      <c r="C376" s="73"/>
      <c r="D376" s="56"/>
      <c r="E376" s="56"/>
      <c r="F376" s="56"/>
    </row>
    <row r="377" spans="2:6" x14ac:dyDescent="0.35">
      <c r="B377" s="74"/>
      <c r="C377" s="73"/>
      <c r="D377" s="56"/>
      <c r="E377" s="56"/>
      <c r="F377" s="56"/>
    </row>
    <row r="378" spans="2:6" x14ac:dyDescent="0.35">
      <c r="B378" s="74"/>
      <c r="C378" s="73"/>
      <c r="D378" s="56"/>
      <c r="E378" s="56"/>
      <c r="F378" s="56"/>
    </row>
    <row r="379" spans="2:6" x14ac:dyDescent="0.35">
      <c r="B379" s="74"/>
      <c r="C379" s="73"/>
      <c r="D379" s="56"/>
      <c r="E379" s="56"/>
      <c r="F379" s="56"/>
    </row>
    <row r="380" spans="2:6" x14ac:dyDescent="0.35">
      <c r="B380" s="74"/>
      <c r="C380" s="73"/>
      <c r="D380" s="56"/>
      <c r="E380" s="56"/>
      <c r="F380" s="56"/>
    </row>
    <row r="381" spans="2:6" x14ac:dyDescent="0.35">
      <c r="B381" s="74"/>
      <c r="C381" s="73"/>
      <c r="D381" s="56"/>
      <c r="E381" s="56"/>
      <c r="F381" s="56"/>
    </row>
    <row r="382" spans="2:6" x14ac:dyDescent="0.35">
      <c r="B382" s="74"/>
      <c r="C382" s="73"/>
      <c r="D382" s="56"/>
      <c r="E382" s="56"/>
      <c r="F382" s="56"/>
    </row>
    <row r="383" spans="2:6" x14ac:dyDescent="0.35">
      <c r="B383" s="74"/>
      <c r="C383" s="73"/>
      <c r="D383" s="56"/>
      <c r="E383" s="56"/>
      <c r="F383" s="56"/>
    </row>
    <row r="384" spans="2:6" x14ac:dyDescent="0.35">
      <c r="B384" s="74"/>
      <c r="C384" s="73"/>
      <c r="D384" s="56"/>
      <c r="E384" s="56"/>
      <c r="F384" s="56"/>
    </row>
    <row r="385" spans="2:6" x14ac:dyDescent="0.35">
      <c r="B385" s="74"/>
      <c r="C385" s="73"/>
      <c r="D385" s="56"/>
      <c r="E385" s="56"/>
      <c r="F385" s="56"/>
    </row>
    <row r="386" spans="2:6" x14ac:dyDescent="0.35">
      <c r="B386" s="74"/>
      <c r="C386" s="73"/>
      <c r="D386" s="56"/>
      <c r="E386" s="56"/>
      <c r="F386" s="56"/>
    </row>
    <row r="387" spans="2:6" x14ac:dyDescent="0.35">
      <c r="B387" s="74"/>
      <c r="C387" s="73"/>
      <c r="D387" s="56"/>
      <c r="E387" s="56"/>
      <c r="F387" s="56"/>
    </row>
    <row r="388" spans="2:6" x14ac:dyDescent="0.35">
      <c r="B388" s="74"/>
      <c r="C388" s="73"/>
      <c r="D388" s="56"/>
      <c r="E388" s="56"/>
      <c r="F388" s="56"/>
    </row>
    <row r="389" spans="2:6" x14ac:dyDescent="0.35">
      <c r="B389" s="74"/>
      <c r="C389" s="73"/>
      <c r="D389" s="56"/>
      <c r="E389" s="56"/>
      <c r="F389" s="56"/>
    </row>
    <row r="390" spans="2:6" x14ac:dyDescent="0.35">
      <c r="B390" s="74"/>
      <c r="C390" s="73"/>
      <c r="D390" s="56"/>
      <c r="E390" s="56"/>
      <c r="F390" s="56"/>
    </row>
    <row r="391" spans="2:6" x14ac:dyDescent="0.35">
      <c r="B391" s="74"/>
      <c r="C391" s="73"/>
      <c r="D391" s="56"/>
      <c r="E391" s="56"/>
      <c r="F391" s="56"/>
    </row>
    <row r="392" spans="2:6" x14ac:dyDescent="0.35">
      <c r="B392" s="74"/>
      <c r="C392" s="73"/>
      <c r="D392" s="56"/>
      <c r="E392" s="56"/>
      <c r="F392" s="56"/>
    </row>
    <row r="393" spans="2:6" x14ac:dyDescent="0.35">
      <c r="B393" s="74"/>
      <c r="C393" s="73"/>
      <c r="D393" s="56"/>
      <c r="E393" s="56"/>
      <c r="F393" s="56"/>
    </row>
    <row r="394" spans="2:6" x14ac:dyDescent="0.35">
      <c r="B394" s="74"/>
      <c r="C394" s="73"/>
      <c r="D394" s="56"/>
      <c r="E394" s="56"/>
      <c r="F394" s="56"/>
    </row>
    <row r="395" spans="2:6" x14ac:dyDescent="0.35">
      <c r="B395" s="74"/>
      <c r="C395" s="73"/>
      <c r="D395" s="56"/>
      <c r="E395" s="56"/>
      <c r="F395" s="56"/>
    </row>
    <row r="396" spans="2:6" x14ac:dyDescent="0.35">
      <c r="B396" s="74"/>
      <c r="C396" s="73"/>
      <c r="D396" s="56"/>
      <c r="E396" s="56"/>
      <c r="F396" s="56"/>
    </row>
    <row r="397" spans="2:6" x14ac:dyDescent="0.35">
      <c r="B397" s="74"/>
      <c r="C397" s="73"/>
      <c r="D397" s="56"/>
      <c r="E397" s="56"/>
      <c r="F397" s="56"/>
    </row>
    <row r="398" spans="2:6" x14ac:dyDescent="0.35">
      <c r="B398" s="74"/>
      <c r="C398" s="73"/>
      <c r="D398" s="56"/>
      <c r="E398" s="56"/>
      <c r="F398" s="56"/>
    </row>
    <row r="399" spans="2:6" x14ac:dyDescent="0.35">
      <c r="B399" s="74"/>
      <c r="C399" s="73"/>
      <c r="D399" s="56"/>
      <c r="E399" s="56"/>
      <c r="F399" s="56"/>
    </row>
    <row r="400" spans="2:6" x14ac:dyDescent="0.35">
      <c r="B400" s="74"/>
      <c r="C400" s="73"/>
      <c r="D400" s="56"/>
      <c r="E400" s="56"/>
      <c r="F400" s="56"/>
    </row>
    <row r="401" spans="2:6" x14ac:dyDescent="0.35">
      <c r="B401" s="74"/>
      <c r="C401" s="73"/>
      <c r="D401" s="56"/>
      <c r="E401" s="56"/>
      <c r="F401" s="56"/>
    </row>
    <row r="402" spans="2:6" x14ac:dyDescent="0.35">
      <c r="B402" s="74"/>
      <c r="C402" s="73"/>
      <c r="D402" s="56"/>
      <c r="E402" s="56"/>
      <c r="F402" s="56"/>
    </row>
    <row r="403" spans="2:6" x14ac:dyDescent="0.35">
      <c r="B403" s="74"/>
      <c r="C403" s="73"/>
      <c r="D403" s="56"/>
      <c r="E403" s="56"/>
      <c r="F403" s="56"/>
    </row>
    <row r="404" spans="2:6" x14ac:dyDescent="0.35">
      <c r="B404" s="74"/>
      <c r="C404" s="73"/>
      <c r="D404" s="56"/>
      <c r="E404" s="56"/>
      <c r="F404" s="56"/>
    </row>
    <row r="405" spans="2:6" x14ac:dyDescent="0.35">
      <c r="B405" s="74"/>
      <c r="C405" s="73"/>
      <c r="D405" s="56"/>
      <c r="E405" s="56"/>
      <c r="F405" s="56"/>
    </row>
    <row r="406" spans="2:6" x14ac:dyDescent="0.35">
      <c r="B406" s="74"/>
      <c r="C406" s="73"/>
      <c r="D406" s="56"/>
      <c r="E406" s="56"/>
      <c r="F406" s="56"/>
    </row>
    <row r="407" spans="2:6" x14ac:dyDescent="0.35">
      <c r="B407" s="74"/>
      <c r="C407" s="73"/>
      <c r="D407" s="56"/>
      <c r="E407" s="56"/>
      <c r="F407" s="56"/>
    </row>
    <row r="408" spans="2:6" x14ac:dyDescent="0.35">
      <c r="B408" s="74"/>
      <c r="C408" s="73"/>
      <c r="D408" s="56"/>
      <c r="E408" s="56"/>
      <c r="F408" s="56"/>
    </row>
    <row r="409" spans="2:6" x14ac:dyDescent="0.35">
      <c r="B409" s="74"/>
      <c r="C409" s="73"/>
      <c r="D409" s="56"/>
      <c r="E409" s="56"/>
      <c r="F409" s="56"/>
    </row>
    <row r="410" spans="2:6" x14ac:dyDescent="0.35">
      <c r="B410" s="74"/>
      <c r="C410" s="73"/>
      <c r="D410" s="56"/>
      <c r="E410" s="56"/>
      <c r="F410" s="56"/>
    </row>
    <row r="411" spans="2:6" x14ac:dyDescent="0.35">
      <c r="B411" s="74"/>
      <c r="C411" s="73"/>
      <c r="D411" s="56"/>
      <c r="E411" s="56"/>
      <c r="F411" s="56"/>
    </row>
    <row r="412" spans="2:6" x14ac:dyDescent="0.35">
      <c r="B412" s="74"/>
      <c r="C412" s="73"/>
      <c r="D412" s="56"/>
      <c r="E412" s="56"/>
      <c r="F412" s="56"/>
    </row>
    <row r="413" spans="2:6" x14ac:dyDescent="0.35">
      <c r="B413" s="74"/>
      <c r="C413" s="73"/>
      <c r="D413" s="56"/>
      <c r="E413" s="56"/>
      <c r="F413" s="56"/>
    </row>
    <row r="414" spans="2:6" x14ac:dyDescent="0.35">
      <c r="B414" s="74"/>
      <c r="C414" s="73"/>
      <c r="D414" s="56"/>
      <c r="E414" s="56"/>
      <c r="F414" s="56"/>
    </row>
    <row r="415" spans="2:6" x14ac:dyDescent="0.35">
      <c r="B415" s="74"/>
      <c r="C415" s="73"/>
      <c r="D415" s="56"/>
      <c r="E415" s="56"/>
      <c r="F415" s="56"/>
    </row>
    <row r="416" spans="2:6" x14ac:dyDescent="0.35">
      <c r="B416" s="74"/>
      <c r="C416" s="73"/>
      <c r="D416" s="56"/>
      <c r="E416" s="56"/>
      <c r="F416" s="56"/>
    </row>
    <row r="417" spans="2:6" x14ac:dyDescent="0.35">
      <c r="B417" s="74"/>
      <c r="C417" s="73"/>
      <c r="D417" s="56"/>
      <c r="E417" s="56"/>
      <c r="F417" s="56"/>
    </row>
    <row r="418" spans="2:6" x14ac:dyDescent="0.35">
      <c r="B418" s="74"/>
      <c r="C418" s="73"/>
      <c r="D418" s="56"/>
      <c r="E418" s="56"/>
      <c r="F418" s="56"/>
    </row>
    <row r="419" spans="2:6" x14ac:dyDescent="0.35">
      <c r="B419" s="74"/>
      <c r="C419" s="73"/>
      <c r="D419" s="56"/>
      <c r="E419" s="56"/>
      <c r="F419" s="56"/>
    </row>
    <row r="420" spans="2:6" x14ac:dyDescent="0.35">
      <c r="B420" s="74"/>
      <c r="C420" s="73"/>
      <c r="D420" s="56"/>
      <c r="E420" s="56"/>
      <c r="F420" s="56"/>
    </row>
    <row r="421" spans="2:6" x14ac:dyDescent="0.35">
      <c r="B421" s="74"/>
      <c r="C421" s="73"/>
      <c r="D421" s="56"/>
      <c r="E421" s="56"/>
      <c r="F421" s="56"/>
    </row>
    <row r="422" spans="2:6" x14ac:dyDescent="0.35">
      <c r="B422" s="74"/>
      <c r="C422" s="73"/>
      <c r="D422" s="56"/>
      <c r="E422" s="56"/>
      <c r="F422" s="56"/>
    </row>
    <row r="423" spans="2:6" x14ac:dyDescent="0.35">
      <c r="B423" s="74"/>
      <c r="C423" s="73"/>
      <c r="D423" s="56"/>
      <c r="E423" s="56"/>
      <c r="F423" s="56"/>
    </row>
    <row r="424" spans="2:6" x14ac:dyDescent="0.35">
      <c r="B424" s="74"/>
      <c r="C424" s="73"/>
      <c r="D424" s="56"/>
      <c r="E424" s="56"/>
      <c r="F424" s="56"/>
    </row>
    <row r="425" spans="2:6" x14ac:dyDescent="0.35">
      <c r="B425" s="74"/>
      <c r="C425" s="73"/>
      <c r="D425" s="56"/>
      <c r="E425" s="56"/>
      <c r="F425" s="56"/>
    </row>
    <row r="426" spans="2:6" x14ac:dyDescent="0.35">
      <c r="B426" s="74"/>
      <c r="C426" s="73"/>
      <c r="D426" s="56"/>
      <c r="E426" s="56"/>
      <c r="F426" s="56"/>
    </row>
    <row r="427" spans="2:6" x14ac:dyDescent="0.35">
      <c r="B427" s="74"/>
      <c r="C427" s="73"/>
      <c r="D427" s="56"/>
      <c r="E427" s="56"/>
      <c r="F427" s="56"/>
    </row>
    <row r="428" spans="2:6" x14ac:dyDescent="0.35">
      <c r="B428" s="74"/>
      <c r="C428" s="73"/>
      <c r="D428" s="56"/>
      <c r="E428" s="56"/>
      <c r="F428" s="56"/>
    </row>
    <row r="429" spans="2:6" x14ac:dyDescent="0.35">
      <c r="B429" s="74"/>
      <c r="C429" s="73"/>
      <c r="D429" s="56"/>
      <c r="E429" s="56"/>
      <c r="F429" s="56"/>
    </row>
    <row r="430" spans="2:6" x14ac:dyDescent="0.35">
      <c r="B430" s="74"/>
      <c r="C430" s="73"/>
      <c r="D430" s="56"/>
      <c r="E430" s="56"/>
      <c r="F430" s="56"/>
    </row>
    <row r="431" spans="2:6" x14ac:dyDescent="0.35">
      <c r="B431" s="74"/>
      <c r="C431" s="73"/>
      <c r="D431" s="56"/>
      <c r="E431" s="56"/>
      <c r="F431" s="56"/>
    </row>
    <row r="432" spans="2:6" x14ac:dyDescent="0.35">
      <c r="B432" s="74"/>
      <c r="C432" s="73"/>
      <c r="D432" s="56"/>
      <c r="E432" s="56"/>
      <c r="F432" s="56"/>
    </row>
    <row r="433" spans="2:6" x14ac:dyDescent="0.35">
      <c r="B433" s="74"/>
      <c r="C433" s="73"/>
      <c r="D433" s="56"/>
      <c r="E433" s="56"/>
      <c r="F433" s="56"/>
    </row>
    <row r="434" spans="2:6" x14ac:dyDescent="0.35">
      <c r="B434" s="74"/>
      <c r="C434" s="73"/>
      <c r="D434" s="56"/>
      <c r="E434" s="56"/>
      <c r="F434" s="56"/>
    </row>
    <row r="435" spans="2:6" x14ac:dyDescent="0.35">
      <c r="B435" s="74"/>
      <c r="C435" s="73"/>
      <c r="D435" s="56"/>
      <c r="E435" s="56"/>
      <c r="F435" s="56"/>
    </row>
    <row r="436" spans="2:6" x14ac:dyDescent="0.35">
      <c r="B436" s="74"/>
      <c r="C436" s="73"/>
      <c r="D436" s="56"/>
      <c r="E436" s="56"/>
      <c r="F436" s="56"/>
    </row>
    <row r="437" spans="2:6" x14ac:dyDescent="0.35">
      <c r="B437" s="74"/>
      <c r="C437" s="73"/>
      <c r="D437" s="56"/>
      <c r="E437" s="56"/>
      <c r="F437" s="56"/>
    </row>
    <row r="438" spans="2:6" x14ac:dyDescent="0.35">
      <c r="B438" s="74"/>
      <c r="C438" s="73"/>
      <c r="D438" s="56"/>
      <c r="E438" s="56"/>
      <c r="F438" s="56"/>
    </row>
    <row r="439" spans="2:6" x14ac:dyDescent="0.35">
      <c r="B439" s="74"/>
      <c r="C439" s="73"/>
      <c r="D439" s="56"/>
      <c r="E439" s="56"/>
      <c r="F439" s="56"/>
    </row>
    <row r="440" spans="2:6" x14ac:dyDescent="0.35">
      <c r="B440" s="74"/>
      <c r="C440" s="73"/>
      <c r="D440" s="56"/>
      <c r="E440" s="56"/>
      <c r="F440" s="56"/>
    </row>
    <row r="441" spans="2:6" x14ac:dyDescent="0.35">
      <c r="B441" s="74"/>
      <c r="C441" s="73"/>
      <c r="D441" s="56"/>
      <c r="E441" s="56"/>
      <c r="F441" s="56"/>
    </row>
    <row r="442" spans="2:6" x14ac:dyDescent="0.35">
      <c r="B442" s="74"/>
      <c r="C442" s="73"/>
      <c r="D442" s="56"/>
      <c r="E442" s="56"/>
      <c r="F442" s="56"/>
    </row>
    <row r="443" spans="2:6" x14ac:dyDescent="0.35">
      <c r="B443" s="74"/>
      <c r="C443" s="73"/>
      <c r="D443" s="56"/>
      <c r="E443" s="56"/>
      <c r="F443" s="56"/>
    </row>
    <row r="444" spans="2:6" x14ac:dyDescent="0.35">
      <c r="B444" s="74"/>
      <c r="C444" s="73"/>
      <c r="D444" s="56"/>
      <c r="E444" s="56"/>
      <c r="F444" s="56"/>
    </row>
    <row r="445" spans="2:6" x14ac:dyDescent="0.35">
      <c r="B445" s="74"/>
      <c r="C445" s="73"/>
      <c r="D445" s="56"/>
      <c r="E445" s="56"/>
      <c r="F445" s="56"/>
    </row>
    <row r="446" spans="2:6" x14ac:dyDescent="0.35">
      <c r="B446" s="74"/>
      <c r="C446" s="73"/>
      <c r="D446" s="56"/>
      <c r="E446" s="56"/>
      <c r="F446" s="56"/>
    </row>
    <row r="447" spans="2:6" x14ac:dyDescent="0.35">
      <c r="B447" s="74"/>
      <c r="C447" s="73"/>
      <c r="D447" s="56"/>
      <c r="E447" s="56"/>
      <c r="F447" s="56"/>
    </row>
    <row r="448" spans="2:6" x14ac:dyDescent="0.35">
      <c r="B448" s="74"/>
      <c r="C448" s="73"/>
      <c r="D448" s="56"/>
      <c r="E448" s="56"/>
      <c r="F448" s="56"/>
    </row>
    <row r="449" spans="2:6" x14ac:dyDescent="0.35">
      <c r="B449" s="74"/>
      <c r="C449" s="73"/>
      <c r="D449" s="56"/>
      <c r="E449" s="56"/>
      <c r="F449" s="56"/>
    </row>
    <row r="450" spans="2:6" x14ac:dyDescent="0.35">
      <c r="B450" s="74"/>
      <c r="C450" s="73"/>
      <c r="D450" s="56"/>
      <c r="E450" s="56"/>
      <c r="F450" s="56"/>
    </row>
    <row r="451" spans="2:6" x14ac:dyDescent="0.35">
      <c r="B451" s="74"/>
      <c r="C451" s="73"/>
      <c r="D451" s="56"/>
      <c r="E451" s="56"/>
      <c r="F451" s="56"/>
    </row>
    <row r="452" spans="2:6" x14ac:dyDescent="0.35">
      <c r="B452" s="74"/>
      <c r="C452" s="73"/>
      <c r="D452" s="56"/>
      <c r="E452" s="56"/>
      <c r="F452" s="56"/>
    </row>
    <row r="453" spans="2:6" x14ac:dyDescent="0.35">
      <c r="B453" s="74"/>
      <c r="C453" s="73"/>
      <c r="D453" s="56"/>
      <c r="E453" s="56"/>
      <c r="F453" s="56"/>
    </row>
    <row r="454" spans="2:6" x14ac:dyDescent="0.35">
      <c r="B454" s="74"/>
      <c r="C454" s="73"/>
      <c r="D454" s="56"/>
      <c r="E454" s="56"/>
      <c r="F454" s="56"/>
    </row>
    <row r="455" spans="2:6" x14ac:dyDescent="0.35">
      <c r="B455" s="74"/>
      <c r="C455" s="73"/>
      <c r="D455" s="56"/>
      <c r="E455" s="56"/>
      <c r="F455" s="56"/>
    </row>
    <row r="456" spans="2:6" x14ac:dyDescent="0.35">
      <c r="B456" s="74"/>
      <c r="C456" s="73"/>
      <c r="D456" s="56"/>
      <c r="E456" s="56"/>
      <c r="F456" s="56"/>
    </row>
    <row r="457" spans="2:6" x14ac:dyDescent="0.35">
      <c r="B457" s="74"/>
      <c r="C457" s="73"/>
      <c r="D457" s="56"/>
      <c r="E457" s="56"/>
      <c r="F457" s="56"/>
    </row>
    <row r="458" spans="2:6" x14ac:dyDescent="0.35">
      <c r="B458" s="74"/>
      <c r="C458" s="73"/>
      <c r="D458" s="56"/>
      <c r="E458" s="56"/>
      <c r="F458" s="56"/>
    </row>
    <row r="459" spans="2:6" x14ac:dyDescent="0.35">
      <c r="B459" s="74"/>
      <c r="C459" s="73"/>
      <c r="D459" s="56"/>
      <c r="E459" s="56"/>
      <c r="F459" s="56"/>
    </row>
    <row r="460" spans="2:6" x14ac:dyDescent="0.35">
      <c r="B460" s="74"/>
      <c r="C460" s="73"/>
      <c r="D460" s="56"/>
      <c r="E460" s="56"/>
      <c r="F460" s="56"/>
    </row>
    <row r="461" spans="2:6" x14ac:dyDescent="0.35">
      <c r="B461" s="74"/>
      <c r="C461" s="73"/>
      <c r="D461" s="56"/>
      <c r="E461" s="56"/>
      <c r="F461" s="56"/>
    </row>
    <row r="462" spans="2:6" x14ac:dyDescent="0.35">
      <c r="B462" s="74"/>
      <c r="C462" s="73"/>
      <c r="D462" s="56"/>
      <c r="E462" s="56"/>
      <c r="F462" s="56"/>
    </row>
    <row r="463" spans="2:6" x14ac:dyDescent="0.35">
      <c r="B463" s="74"/>
      <c r="C463" s="73"/>
      <c r="D463" s="56"/>
      <c r="E463" s="56"/>
      <c r="F463" s="56"/>
    </row>
    <row r="464" spans="2:6" x14ac:dyDescent="0.35">
      <c r="B464" s="74"/>
      <c r="C464" s="73"/>
      <c r="D464" s="56"/>
      <c r="E464" s="56"/>
      <c r="F464" s="56"/>
    </row>
    <row r="465" spans="2:6" x14ac:dyDescent="0.35">
      <c r="B465" s="74"/>
      <c r="C465" s="73"/>
      <c r="D465" s="56"/>
      <c r="E465" s="56"/>
      <c r="F465" s="56"/>
    </row>
    <row r="466" spans="2:6" x14ac:dyDescent="0.35">
      <c r="B466" s="74"/>
      <c r="C466" s="73"/>
      <c r="D466" s="56"/>
      <c r="E466" s="56"/>
      <c r="F466" s="56"/>
    </row>
    <row r="467" spans="2:6" x14ac:dyDescent="0.35">
      <c r="B467" s="74"/>
      <c r="C467" s="73"/>
      <c r="D467" s="56"/>
      <c r="E467" s="56"/>
      <c r="F467" s="56"/>
    </row>
    <row r="468" spans="2:6" x14ac:dyDescent="0.35">
      <c r="B468" s="74"/>
      <c r="C468" s="73"/>
      <c r="D468" s="56"/>
      <c r="E468" s="56"/>
      <c r="F468" s="56"/>
    </row>
    <row r="469" spans="2:6" x14ac:dyDescent="0.35">
      <c r="B469" s="74"/>
      <c r="C469" s="73"/>
      <c r="D469" s="56"/>
      <c r="E469" s="56"/>
      <c r="F469" s="56"/>
    </row>
    <row r="470" spans="2:6" x14ac:dyDescent="0.35">
      <c r="B470" s="74"/>
      <c r="C470" s="73"/>
      <c r="D470" s="56"/>
      <c r="E470" s="56"/>
      <c r="F470" s="56"/>
    </row>
    <row r="471" spans="2:6" x14ac:dyDescent="0.35">
      <c r="B471" s="74"/>
      <c r="C471" s="73"/>
      <c r="D471" s="56"/>
      <c r="E471" s="56"/>
      <c r="F471" s="56"/>
    </row>
    <row r="472" spans="2:6" x14ac:dyDescent="0.35">
      <c r="B472" s="74"/>
      <c r="C472" s="73"/>
      <c r="D472" s="56"/>
      <c r="E472" s="56"/>
      <c r="F472" s="56"/>
    </row>
    <row r="473" spans="2:6" x14ac:dyDescent="0.35">
      <c r="B473" s="74"/>
      <c r="C473" s="73"/>
      <c r="D473" s="56"/>
      <c r="E473" s="56"/>
      <c r="F473" s="56"/>
    </row>
    <row r="474" spans="2:6" x14ac:dyDescent="0.35">
      <c r="B474" s="74"/>
      <c r="C474" s="73"/>
      <c r="D474" s="56"/>
      <c r="E474" s="56"/>
      <c r="F474" s="56"/>
    </row>
    <row r="475" spans="2:6" x14ac:dyDescent="0.35">
      <c r="B475" s="74"/>
      <c r="C475" s="73"/>
      <c r="D475" s="56"/>
      <c r="E475" s="56"/>
      <c r="F475" s="56"/>
    </row>
    <row r="476" spans="2:6" x14ac:dyDescent="0.35">
      <c r="B476" s="74"/>
      <c r="C476" s="73"/>
      <c r="D476" s="56"/>
      <c r="E476" s="56"/>
      <c r="F476" s="56"/>
    </row>
    <row r="477" spans="2:6" x14ac:dyDescent="0.35">
      <c r="B477" s="74"/>
      <c r="C477" s="73"/>
      <c r="D477" s="56"/>
      <c r="E477" s="56"/>
      <c r="F477" s="56"/>
    </row>
    <row r="478" spans="2:6" x14ac:dyDescent="0.35">
      <c r="B478" s="74"/>
      <c r="C478" s="73"/>
      <c r="D478" s="56"/>
      <c r="E478" s="56"/>
      <c r="F478" s="56"/>
    </row>
    <row r="479" spans="2:6" x14ac:dyDescent="0.35">
      <c r="B479" s="74"/>
      <c r="C479" s="73"/>
      <c r="D479" s="56"/>
      <c r="E479" s="56"/>
      <c r="F479" s="56"/>
    </row>
    <row r="480" spans="2:6" x14ac:dyDescent="0.35">
      <c r="B480" s="74"/>
      <c r="C480" s="73"/>
      <c r="D480" s="56"/>
      <c r="E480" s="56"/>
      <c r="F480" s="56"/>
    </row>
    <row r="481" spans="2:6" x14ac:dyDescent="0.35">
      <c r="B481" s="74"/>
      <c r="C481" s="73"/>
      <c r="D481" s="56"/>
      <c r="E481" s="56"/>
      <c r="F481" s="56"/>
    </row>
    <row r="482" spans="2:6" x14ac:dyDescent="0.35">
      <c r="B482" s="74"/>
      <c r="C482" s="73"/>
      <c r="D482" s="56"/>
      <c r="E482" s="56"/>
      <c r="F482" s="56"/>
    </row>
    <row r="483" spans="2:6" x14ac:dyDescent="0.35">
      <c r="B483" s="74"/>
      <c r="C483" s="73"/>
      <c r="D483" s="56"/>
      <c r="E483" s="56"/>
      <c r="F483" s="56"/>
    </row>
    <row r="484" spans="2:6" x14ac:dyDescent="0.35">
      <c r="B484" s="74"/>
      <c r="C484" s="73"/>
      <c r="D484" s="56"/>
      <c r="E484" s="56"/>
      <c r="F484" s="56"/>
    </row>
    <row r="485" spans="2:6" x14ac:dyDescent="0.35">
      <c r="B485" s="74"/>
      <c r="C485" s="73"/>
      <c r="D485" s="56"/>
      <c r="E485" s="56"/>
      <c r="F485" s="56"/>
    </row>
    <row r="486" spans="2:6" x14ac:dyDescent="0.35">
      <c r="B486" s="74"/>
      <c r="C486" s="73"/>
      <c r="D486" s="56"/>
      <c r="E486" s="56"/>
      <c r="F486" s="56"/>
    </row>
    <row r="487" spans="2:6" x14ac:dyDescent="0.35">
      <c r="B487" s="74"/>
      <c r="C487" s="73"/>
      <c r="D487" s="56"/>
      <c r="E487" s="56"/>
      <c r="F487" s="56"/>
    </row>
    <row r="488" spans="2:6" x14ac:dyDescent="0.35">
      <c r="B488" s="74"/>
      <c r="C488" s="73"/>
      <c r="D488" s="56"/>
      <c r="E488" s="56"/>
      <c r="F488" s="56"/>
    </row>
    <row r="489" spans="2:6" x14ac:dyDescent="0.35">
      <c r="B489" s="74"/>
      <c r="C489" s="73"/>
      <c r="D489" s="56"/>
      <c r="E489" s="56"/>
      <c r="F489" s="56"/>
    </row>
    <row r="490" spans="2:6" x14ac:dyDescent="0.35">
      <c r="B490" s="74"/>
      <c r="C490" s="73"/>
      <c r="D490" s="56"/>
      <c r="E490" s="56"/>
      <c r="F490" s="56"/>
    </row>
    <row r="491" spans="2:6" x14ac:dyDescent="0.35">
      <c r="B491" s="74"/>
      <c r="C491" s="73"/>
      <c r="D491" s="56"/>
      <c r="E491" s="56"/>
      <c r="F491" s="56"/>
    </row>
    <row r="492" spans="2:6" x14ac:dyDescent="0.35">
      <c r="B492" s="74"/>
      <c r="C492" s="73"/>
      <c r="D492" s="56"/>
      <c r="E492" s="56"/>
      <c r="F492" s="56"/>
    </row>
    <row r="493" spans="2:6" x14ac:dyDescent="0.35">
      <c r="B493" s="74"/>
      <c r="C493" s="73"/>
      <c r="D493" s="56"/>
      <c r="E493" s="56"/>
      <c r="F493" s="56"/>
    </row>
    <row r="494" spans="2:6" x14ac:dyDescent="0.35">
      <c r="B494" s="74"/>
      <c r="C494" s="73"/>
      <c r="D494" s="56"/>
      <c r="E494" s="56"/>
      <c r="F494" s="56"/>
    </row>
    <row r="495" spans="2:6" x14ac:dyDescent="0.35">
      <c r="B495" s="74"/>
      <c r="C495" s="73"/>
      <c r="D495" s="56"/>
      <c r="E495" s="56"/>
      <c r="F495" s="56"/>
    </row>
    <row r="496" spans="2:6" x14ac:dyDescent="0.35">
      <c r="B496" s="74"/>
      <c r="C496" s="73"/>
      <c r="D496" s="56"/>
      <c r="E496" s="56"/>
      <c r="F496" s="56"/>
    </row>
    <row r="497" spans="2:6" x14ac:dyDescent="0.35">
      <c r="B497" s="74"/>
      <c r="C497" s="73"/>
      <c r="D497" s="56"/>
      <c r="E497" s="56"/>
      <c r="F497" s="56"/>
    </row>
    <row r="498" spans="2:6" x14ac:dyDescent="0.35">
      <c r="B498" s="74"/>
      <c r="C498" s="73"/>
      <c r="D498" s="56"/>
      <c r="E498" s="56"/>
      <c r="F498" s="56"/>
    </row>
    <row r="499" spans="2:6" x14ac:dyDescent="0.35">
      <c r="B499" s="74"/>
      <c r="C499" s="73"/>
      <c r="D499" s="56"/>
      <c r="E499" s="56"/>
      <c r="F499" s="56"/>
    </row>
    <row r="500" spans="2:6" x14ac:dyDescent="0.35">
      <c r="B500" s="74"/>
      <c r="C500" s="73"/>
      <c r="D500" s="56"/>
      <c r="E500" s="56"/>
      <c r="F500" s="56"/>
    </row>
    <row r="501" spans="2:6" x14ac:dyDescent="0.35">
      <c r="B501" s="74"/>
      <c r="C501" s="73"/>
      <c r="D501" s="56"/>
      <c r="E501" s="56"/>
      <c r="F501" s="56"/>
    </row>
    <row r="502" spans="2:6" x14ac:dyDescent="0.35">
      <c r="B502" s="74"/>
      <c r="C502" s="73"/>
      <c r="D502" s="56"/>
      <c r="E502" s="56"/>
      <c r="F502" s="56"/>
    </row>
    <row r="503" spans="2:6" x14ac:dyDescent="0.35">
      <c r="B503" s="74"/>
      <c r="C503" s="73"/>
      <c r="D503" s="56"/>
      <c r="E503" s="56"/>
      <c r="F503" s="56"/>
    </row>
    <row r="504" spans="2:6" x14ac:dyDescent="0.35">
      <c r="B504" s="74"/>
      <c r="C504" s="73"/>
      <c r="D504" s="56"/>
      <c r="E504" s="56"/>
      <c r="F504" s="56"/>
    </row>
    <row r="505" spans="2:6" x14ac:dyDescent="0.35">
      <c r="B505" s="74"/>
      <c r="C505" s="73"/>
      <c r="D505" s="56"/>
      <c r="E505" s="56"/>
      <c r="F505" s="56"/>
    </row>
    <row r="506" spans="2:6" x14ac:dyDescent="0.35">
      <c r="B506" s="74"/>
      <c r="C506" s="73"/>
      <c r="D506" s="56"/>
      <c r="E506" s="56"/>
      <c r="F506" s="56"/>
    </row>
    <row r="507" spans="2:6" x14ac:dyDescent="0.35">
      <c r="B507" s="74"/>
      <c r="C507" s="73"/>
      <c r="D507" s="56"/>
      <c r="E507" s="56"/>
      <c r="F507" s="56"/>
    </row>
    <row r="508" spans="2:6" x14ac:dyDescent="0.35">
      <c r="B508" s="74"/>
      <c r="C508" s="73"/>
      <c r="D508" s="56"/>
      <c r="E508" s="56"/>
      <c r="F508" s="56"/>
    </row>
    <row r="509" spans="2:6" x14ac:dyDescent="0.35">
      <c r="B509" s="74"/>
      <c r="C509" s="73"/>
      <c r="D509" s="56"/>
      <c r="E509" s="56"/>
      <c r="F509" s="56"/>
    </row>
    <row r="510" spans="2:6" x14ac:dyDescent="0.35">
      <c r="B510" s="74"/>
      <c r="C510" s="73"/>
      <c r="D510" s="56"/>
      <c r="E510" s="56"/>
      <c r="F510" s="56"/>
    </row>
    <row r="511" spans="2:6" x14ac:dyDescent="0.35">
      <c r="B511" s="74"/>
      <c r="C511" s="73"/>
      <c r="D511" s="56"/>
      <c r="E511" s="56"/>
      <c r="F511" s="56"/>
    </row>
    <row r="512" spans="2:6" x14ac:dyDescent="0.35">
      <c r="B512" s="74"/>
      <c r="C512" s="73"/>
      <c r="D512" s="56"/>
      <c r="E512" s="56"/>
      <c r="F512" s="56"/>
    </row>
    <row r="513" spans="2:6" x14ac:dyDescent="0.35">
      <c r="B513" s="74"/>
      <c r="C513" s="73"/>
      <c r="D513" s="56"/>
      <c r="E513" s="56"/>
      <c r="F513" s="56"/>
    </row>
    <row r="514" spans="2:6" x14ac:dyDescent="0.35">
      <c r="B514" s="74"/>
      <c r="C514" s="73"/>
      <c r="D514" s="56"/>
      <c r="E514" s="56"/>
      <c r="F514" s="56"/>
    </row>
    <row r="515" spans="2:6" x14ac:dyDescent="0.35">
      <c r="B515" s="74"/>
      <c r="C515" s="73"/>
      <c r="D515" s="56"/>
      <c r="E515" s="56"/>
      <c r="F515" s="56"/>
    </row>
    <row r="516" spans="2:6" x14ac:dyDescent="0.35">
      <c r="B516" s="74"/>
      <c r="C516" s="73"/>
      <c r="D516" s="56"/>
      <c r="E516" s="56"/>
      <c r="F516" s="56"/>
    </row>
    <row r="517" spans="2:6" x14ac:dyDescent="0.35">
      <c r="B517" s="74"/>
      <c r="C517" s="73"/>
      <c r="D517" s="56"/>
      <c r="E517" s="56"/>
      <c r="F517" s="56"/>
    </row>
    <row r="518" spans="2:6" x14ac:dyDescent="0.35">
      <c r="B518" s="74"/>
      <c r="C518" s="73"/>
      <c r="D518" s="56"/>
      <c r="E518" s="56"/>
      <c r="F518" s="56"/>
    </row>
    <row r="519" spans="2:6" x14ac:dyDescent="0.35">
      <c r="B519" s="74"/>
      <c r="C519" s="73"/>
      <c r="D519" s="56"/>
      <c r="E519" s="56"/>
      <c r="F519" s="56"/>
    </row>
    <row r="520" spans="2:6" x14ac:dyDescent="0.35">
      <c r="B520" s="74"/>
      <c r="C520" s="73"/>
      <c r="D520" s="56"/>
      <c r="E520" s="56"/>
      <c r="F520" s="56"/>
    </row>
    <row r="521" spans="2:6" x14ac:dyDescent="0.35">
      <c r="B521" s="74"/>
      <c r="C521" s="73"/>
      <c r="D521" s="56"/>
      <c r="E521" s="56"/>
      <c r="F521" s="56"/>
    </row>
    <row r="522" spans="2:6" x14ac:dyDescent="0.35">
      <c r="B522" s="74"/>
      <c r="C522" s="73"/>
      <c r="D522" s="56"/>
      <c r="E522" s="56"/>
      <c r="F522" s="56"/>
    </row>
    <row r="523" spans="2:6" x14ac:dyDescent="0.35">
      <c r="B523" s="74"/>
      <c r="C523" s="73"/>
      <c r="D523" s="56"/>
      <c r="E523" s="56"/>
      <c r="F523" s="56"/>
    </row>
    <row r="524" spans="2:6" x14ac:dyDescent="0.35">
      <c r="B524" s="74"/>
      <c r="C524" s="73"/>
      <c r="D524" s="56"/>
      <c r="E524" s="56"/>
      <c r="F524" s="56"/>
    </row>
    <row r="525" spans="2:6" x14ac:dyDescent="0.35">
      <c r="B525" s="74"/>
      <c r="C525" s="73"/>
      <c r="D525" s="56"/>
      <c r="E525" s="56"/>
      <c r="F525" s="56"/>
    </row>
    <row r="526" spans="2:6" x14ac:dyDescent="0.35">
      <c r="B526" s="74"/>
      <c r="C526" s="73"/>
      <c r="D526" s="56"/>
      <c r="E526" s="56"/>
      <c r="F526" s="56"/>
    </row>
    <row r="527" spans="2:6" x14ac:dyDescent="0.35">
      <c r="B527" s="74"/>
      <c r="C527" s="73"/>
      <c r="D527" s="56"/>
      <c r="E527" s="56"/>
      <c r="F527" s="56"/>
    </row>
    <row r="528" spans="2:6" x14ac:dyDescent="0.35">
      <c r="B528" s="74"/>
      <c r="C528" s="73"/>
      <c r="D528" s="56"/>
      <c r="E528" s="56"/>
      <c r="F528" s="56"/>
    </row>
    <row r="529" spans="2:6" x14ac:dyDescent="0.35">
      <c r="B529" s="74"/>
      <c r="C529" s="73"/>
      <c r="D529" s="56"/>
      <c r="E529" s="56"/>
      <c r="F529" s="56"/>
    </row>
    <row r="530" spans="2:6" x14ac:dyDescent="0.35">
      <c r="B530" s="74"/>
      <c r="C530" s="73"/>
      <c r="D530" s="56"/>
      <c r="E530" s="56"/>
      <c r="F530" s="56"/>
    </row>
    <row r="531" spans="2:6" x14ac:dyDescent="0.35">
      <c r="B531" s="74"/>
      <c r="C531" s="73"/>
      <c r="D531" s="56"/>
      <c r="E531" s="56"/>
      <c r="F531" s="56"/>
    </row>
    <row r="532" spans="2:6" x14ac:dyDescent="0.35">
      <c r="B532" s="74"/>
      <c r="C532" s="73"/>
      <c r="D532" s="56"/>
      <c r="E532" s="56"/>
      <c r="F532" s="56"/>
    </row>
    <row r="533" spans="2:6" x14ac:dyDescent="0.35">
      <c r="B533" s="74"/>
      <c r="C533" s="73"/>
      <c r="D533" s="56"/>
      <c r="E533" s="56"/>
      <c r="F533" s="56"/>
    </row>
    <row r="534" spans="2:6" x14ac:dyDescent="0.35">
      <c r="B534" s="74"/>
      <c r="C534" s="73"/>
      <c r="D534" s="56"/>
      <c r="E534" s="56"/>
      <c r="F534" s="56"/>
    </row>
    <row r="535" spans="2:6" x14ac:dyDescent="0.35">
      <c r="B535" s="74"/>
      <c r="C535" s="73"/>
      <c r="D535" s="56"/>
      <c r="E535" s="56"/>
      <c r="F535" s="56"/>
    </row>
    <row r="536" spans="2:6" x14ac:dyDescent="0.35">
      <c r="B536" s="74"/>
      <c r="C536" s="73"/>
      <c r="D536" s="56"/>
      <c r="E536" s="56"/>
      <c r="F536" s="56"/>
    </row>
    <row r="537" spans="2:6" x14ac:dyDescent="0.35">
      <c r="B537" s="74"/>
      <c r="C537" s="73"/>
      <c r="D537" s="56"/>
      <c r="E537" s="56"/>
      <c r="F537" s="56"/>
    </row>
    <row r="538" spans="2:6" x14ac:dyDescent="0.35">
      <c r="B538" s="74"/>
      <c r="C538" s="73"/>
      <c r="D538" s="56"/>
      <c r="E538" s="56"/>
      <c r="F538" s="56"/>
    </row>
    <row r="539" spans="2:6" x14ac:dyDescent="0.35">
      <c r="B539" s="74"/>
      <c r="C539" s="73"/>
      <c r="D539" s="56"/>
      <c r="E539" s="56"/>
      <c r="F539" s="56"/>
    </row>
    <row r="540" spans="2:6" x14ac:dyDescent="0.35">
      <c r="B540" s="74"/>
      <c r="C540" s="73"/>
      <c r="D540" s="56"/>
      <c r="E540" s="56"/>
      <c r="F540" s="56"/>
    </row>
    <row r="541" spans="2:6" x14ac:dyDescent="0.35">
      <c r="B541" s="74"/>
      <c r="C541" s="73"/>
      <c r="D541" s="56"/>
      <c r="E541" s="56"/>
      <c r="F541" s="56"/>
    </row>
    <row r="542" spans="2:6" x14ac:dyDescent="0.35">
      <c r="B542" s="74"/>
      <c r="C542" s="73"/>
      <c r="D542" s="56"/>
      <c r="E542" s="56"/>
      <c r="F542" s="56"/>
    </row>
    <row r="543" spans="2:6" x14ac:dyDescent="0.35">
      <c r="B543" s="74"/>
      <c r="C543" s="73"/>
      <c r="D543" s="56"/>
      <c r="E543" s="56"/>
      <c r="F543" s="56"/>
    </row>
    <row r="544" spans="2:6" x14ac:dyDescent="0.35">
      <c r="B544" s="74"/>
      <c r="C544" s="73"/>
      <c r="D544" s="56"/>
      <c r="E544" s="56"/>
      <c r="F544" s="56"/>
    </row>
    <row r="545" spans="2:6" x14ac:dyDescent="0.35">
      <c r="B545" s="74"/>
      <c r="C545" s="73"/>
      <c r="D545" s="56"/>
      <c r="E545" s="56"/>
      <c r="F545" s="56"/>
    </row>
    <row r="546" spans="2:6" x14ac:dyDescent="0.35">
      <c r="B546" s="74"/>
      <c r="C546" s="73"/>
      <c r="D546" s="56"/>
      <c r="E546" s="56"/>
      <c r="F546" s="56"/>
    </row>
    <row r="547" spans="2:6" x14ac:dyDescent="0.35">
      <c r="B547" s="74"/>
      <c r="C547" s="73"/>
      <c r="D547" s="56"/>
      <c r="E547" s="56"/>
      <c r="F547" s="56"/>
    </row>
    <row r="548" spans="2:6" x14ac:dyDescent="0.35">
      <c r="B548" s="74"/>
      <c r="C548" s="73"/>
      <c r="D548" s="56"/>
      <c r="E548" s="56"/>
      <c r="F548" s="56"/>
    </row>
    <row r="549" spans="2:6" x14ac:dyDescent="0.35">
      <c r="B549" s="74"/>
      <c r="C549" s="73"/>
      <c r="D549" s="56"/>
      <c r="E549" s="56"/>
      <c r="F549" s="56"/>
    </row>
    <row r="550" spans="2:6" x14ac:dyDescent="0.35">
      <c r="B550" s="74"/>
      <c r="C550" s="73"/>
      <c r="D550" s="56"/>
      <c r="E550" s="56"/>
      <c r="F550" s="56"/>
    </row>
    <row r="551" spans="2:6" x14ac:dyDescent="0.35">
      <c r="B551" s="74"/>
      <c r="C551" s="73"/>
      <c r="D551" s="56"/>
      <c r="E551" s="56"/>
      <c r="F551" s="56"/>
    </row>
    <row r="552" spans="2:6" x14ac:dyDescent="0.35">
      <c r="B552" s="74"/>
      <c r="C552" s="73"/>
      <c r="D552" s="56"/>
      <c r="E552" s="56"/>
      <c r="F552" s="56"/>
    </row>
    <row r="553" spans="2:6" x14ac:dyDescent="0.35">
      <c r="B553" s="74"/>
      <c r="C553" s="73"/>
      <c r="D553" s="56"/>
      <c r="E553" s="56"/>
      <c r="F553" s="56"/>
    </row>
    <row r="554" spans="2:6" x14ac:dyDescent="0.35">
      <c r="B554" s="74"/>
      <c r="C554" s="73"/>
      <c r="D554" s="56"/>
      <c r="E554" s="56"/>
      <c r="F554" s="56"/>
    </row>
    <row r="555" spans="2:6" x14ac:dyDescent="0.35">
      <c r="B555" s="74"/>
      <c r="C555" s="73"/>
      <c r="D555" s="56"/>
      <c r="E555" s="56"/>
      <c r="F555" s="56"/>
    </row>
    <row r="556" spans="2:6" x14ac:dyDescent="0.35">
      <c r="B556" s="74"/>
      <c r="C556" s="73"/>
      <c r="D556" s="56"/>
      <c r="E556" s="56"/>
      <c r="F556" s="56"/>
    </row>
    <row r="557" spans="2:6" x14ac:dyDescent="0.35">
      <c r="B557" s="74"/>
      <c r="C557" s="73"/>
      <c r="D557" s="56"/>
      <c r="E557" s="56"/>
      <c r="F557" s="56"/>
    </row>
    <row r="558" spans="2:6" x14ac:dyDescent="0.35">
      <c r="B558" s="74"/>
      <c r="C558" s="73"/>
      <c r="D558" s="56"/>
      <c r="E558" s="56"/>
      <c r="F558" s="56"/>
    </row>
    <row r="559" spans="2:6" x14ac:dyDescent="0.35">
      <c r="B559" s="74"/>
      <c r="C559" s="73"/>
      <c r="D559" s="56"/>
      <c r="E559" s="56"/>
      <c r="F559" s="56"/>
    </row>
    <row r="560" spans="2:6" x14ac:dyDescent="0.35">
      <c r="B560" s="74"/>
      <c r="C560" s="73"/>
      <c r="D560" s="56"/>
      <c r="E560" s="56"/>
      <c r="F560" s="56"/>
    </row>
    <row r="561" spans="2:6" x14ac:dyDescent="0.35">
      <c r="B561" s="74"/>
      <c r="C561" s="73"/>
      <c r="D561" s="56"/>
      <c r="E561" s="56"/>
      <c r="F561" s="56"/>
    </row>
    <row r="562" spans="2:6" x14ac:dyDescent="0.35">
      <c r="B562" s="74"/>
      <c r="C562" s="73"/>
      <c r="D562" s="56"/>
      <c r="E562" s="56"/>
      <c r="F562" s="56"/>
    </row>
    <row r="563" spans="2:6" x14ac:dyDescent="0.35">
      <c r="B563" s="74"/>
      <c r="C563" s="73"/>
      <c r="D563" s="56"/>
      <c r="E563" s="56"/>
      <c r="F563" s="56"/>
    </row>
    <row r="564" spans="2:6" x14ac:dyDescent="0.35">
      <c r="B564" s="74"/>
      <c r="C564" s="73"/>
      <c r="D564" s="56"/>
      <c r="E564" s="56"/>
      <c r="F564" s="56"/>
    </row>
    <row r="565" spans="2:6" x14ac:dyDescent="0.35">
      <c r="B565" s="74"/>
      <c r="C565" s="73"/>
      <c r="D565" s="56"/>
      <c r="E565" s="56"/>
      <c r="F565" s="56"/>
    </row>
    <row r="566" spans="2:6" x14ac:dyDescent="0.35">
      <c r="B566" s="74"/>
      <c r="C566" s="73"/>
      <c r="D566" s="56"/>
      <c r="E566" s="56"/>
      <c r="F566" s="56"/>
    </row>
    <row r="567" spans="2:6" x14ac:dyDescent="0.35">
      <c r="B567" s="74"/>
      <c r="C567" s="73"/>
      <c r="D567" s="56"/>
      <c r="E567" s="56"/>
      <c r="F567" s="56"/>
    </row>
    <row r="568" spans="2:6" x14ac:dyDescent="0.35">
      <c r="B568" s="74"/>
      <c r="C568" s="73"/>
      <c r="D568" s="56"/>
      <c r="E568" s="56"/>
      <c r="F568" s="56"/>
    </row>
    <row r="569" spans="2:6" x14ac:dyDescent="0.35">
      <c r="B569" s="74"/>
      <c r="C569" s="73"/>
      <c r="D569" s="56"/>
      <c r="E569" s="56"/>
      <c r="F569" s="56"/>
    </row>
    <row r="570" spans="2:6" x14ac:dyDescent="0.35">
      <c r="B570" s="74"/>
      <c r="C570" s="73"/>
      <c r="D570" s="56"/>
      <c r="E570" s="56"/>
      <c r="F570" s="56"/>
    </row>
    <row r="571" spans="2:6" x14ac:dyDescent="0.35">
      <c r="B571" s="74"/>
      <c r="C571" s="73"/>
      <c r="D571" s="56"/>
      <c r="E571" s="56"/>
      <c r="F571" s="56"/>
    </row>
    <row r="572" spans="2:6" x14ac:dyDescent="0.35">
      <c r="B572" s="74"/>
      <c r="C572" s="73"/>
      <c r="D572" s="56"/>
      <c r="E572" s="56"/>
      <c r="F572" s="56"/>
    </row>
    <row r="573" spans="2:6" x14ac:dyDescent="0.35">
      <c r="B573" s="74"/>
      <c r="C573" s="73"/>
      <c r="D573" s="56"/>
      <c r="E573" s="56"/>
      <c r="F573" s="56"/>
    </row>
    <row r="574" spans="2:6" x14ac:dyDescent="0.35">
      <c r="B574" s="74"/>
      <c r="C574" s="73"/>
      <c r="D574" s="56"/>
      <c r="E574" s="56"/>
      <c r="F574" s="56"/>
    </row>
    <row r="575" spans="2:6" x14ac:dyDescent="0.35">
      <c r="B575" s="74"/>
      <c r="C575" s="73"/>
      <c r="D575" s="56"/>
      <c r="E575" s="56"/>
      <c r="F575" s="56"/>
    </row>
    <row r="576" spans="2:6" x14ac:dyDescent="0.35">
      <c r="B576" s="74"/>
      <c r="C576" s="73"/>
      <c r="D576" s="56"/>
      <c r="E576" s="56"/>
      <c r="F576" s="56"/>
    </row>
    <row r="577" spans="2:6" x14ac:dyDescent="0.35">
      <c r="B577" s="74"/>
      <c r="C577" s="73"/>
      <c r="D577" s="56"/>
      <c r="E577" s="56"/>
      <c r="F577" s="56"/>
    </row>
    <row r="578" spans="2:6" x14ac:dyDescent="0.35">
      <c r="B578" s="74"/>
      <c r="C578" s="73"/>
      <c r="D578" s="56"/>
      <c r="E578" s="56"/>
      <c r="F578" s="56"/>
    </row>
    <row r="579" spans="2:6" x14ac:dyDescent="0.35">
      <c r="B579" s="74"/>
      <c r="C579" s="73"/>
      <c r="D579" s="56"/>
      <c r="E579" s="56"/>
      <c r="F579" s="56"/>
    </row>
    <row r="580" spans="2:6" x14ac:dyDescent="0.35">
      <c r="B580" s="74"/>
      <c r="C580" s="73"/>
      <c r="D580" s="56"/>
      <c r="E580" s="56"/>
      <c r="F580" s="56"/>
    </row>
    <row r="581" spans="2:6" x14ac:dyDescent="0.35">
      <c r="B581" s="74"/>
      <c r="C581" s="73"/>
      <c r="D581" s="56"/>
      <c r="E581" s="56"/>
      <c r="F581" s="56"/>
    </row>
    <row r="582" spans="2:6" x14ac:dyDescent="0.35">
      <c r="B582" s="74"/>
      <c r="C582" s="73"/>
      <c r="D582" s="56"/>
      <c r="E582" s="56"/>
      <c r="F582" s="56"/>
    </row>
    <row r="583" spans="2:6" x14ac:dyDescent="0.35">
      <c r="B583" s="74"/>
      <c r="C583" s="73"/>
      <c r="D583" s="56"/>
      <c r="E583" s="56"/>
      <c r="F583" s="56"/>
    </row>
    <row r="584" spans="2:6" x14ac:dyDescent="0.35">
      <c r="B584" s="74"/>
      <c r="C584" s="73"/>
      <c r="D584" s="56"/>
      <c r="E584" s="56"/>
      <c r="F584" s="56"/>
    </row>
    <row r="585" spans="2:6" x14ac:dyDescent="0.35">
      <c r="B585" s="74"/>
      <c r="C585" s="73"/>
      <c r="D585" s="56"/>
      <c r="E585" s="56"/>
      <c r="F585" s="56"/>
    </row>
    <row r="586" spans="2:6" x14ac:dyDescent="0.35">
      <c r="B586" s="74"/>
      <c r="C586" s="73"/>
      <c r="D586" s="56"/>
      <c r="E586" s="56"/>
      <c r="F586" s="56"/>
    </row>
    <row r="587" spans="2:6" x14ac:dyDescent="0.35">
      <c r="B587" s="74"/>
      <c r="C587" s="73"/>
      <c r="D587" s="56"/>
      <c r="E587" s="56"/>
      <c r="F587" s="56"/>
    </row>
    <row r="588" spans="2:6" x14ac:dyDescent="0.35">
      <c r="B588" s="74"/>
      <c r="C588" s="73"/>
      <c r="D588" s="56"/>
      <c r="E588" s="56"/>
      <c r="F588" s="56"/>
    </row>
    <row r="589" spans="2:6" x14ac:dyDescent="0.35">
      <c r="B589" s="74"/>
      <c r="C589" s="73"/>
      <c r="D589" s="56"/>
      <c r="E589" s="56"/>
      <c r="F589" s="56"/>
    </row>
    <row r="590" spans="2:6" x14ac:dyDescent="0.35">
      <c r="B590" s="74"/>
      <c r="C590" s="73"/>
      <c r="D590" s="56"/>
      <c r="E590" s="56"/>
      <c r="F590" s="56"/>
    </row>
    <row r="591" spans="2:6" x14ac:dyDescent="0.35">
      <c r="B591" s="74"/>
      <c r="C591" s="73"/>
      <c r="D591" s="56"/>
      <c r="E591" s="56"/>
      <c r="F591" s="56"/>
    </row>
    <row r="592" spans="2:6" x14ac:dyDescent="0.35">
      <c r="B592" s="74"/>
      <c r="C592" s="73"/>
      <c r="D592" s="56"/>
      <c r="E592" s="56"/>
      <c r="F592" s="56"/>
    </row>
    <row r="593" spans="2:6" x14ac:dyDescent="0.35">
      <c r="B593" s="74"/>
      <c r="C593" s="73"/>
      <c r="D593" s="56"/>
      <c r="E593" s="56"/>
      <c r="F593" s="56"/>
    </row>
    <row r="594" spans="2:6" x14ac:dyDescent="0.35">
      <c r="B594" s="74"/>
      <c r="C594" s="73"/>
      <c r="D594" s="56"/>
      <c r="E594" s="56"/>
      <c r="F594" s="56"/>
    </row>
    <row r="595" spans="2:6" x14ac:dyDescent="0.35">
      <c r="B595" s="74"/>
      <c r="C595" s="73"/>
      <c r="D595" s="56"/>
      <c r="E595" s="56"/>
      <c r="F595" s="56"/>
    </row>
    <row r="596" spans="2:6" x14ac:dyDescent="0.35">
      <c r="B596" s="74"/>
      <c r="C596" s="73"/>
      <c r="D596" s="56"/>
      <c r="E596" s="56"/>
      <c r="F596" s="56"/>
    </row>
    <row r="597" spans="2:6" x14ac:dyDescent="0.35">
      <c r="B597" s="74"/>
      <c r="C597" s="73"/>
      <c r="D597" s="56"/>
      <c r="E597" s="56"/>
      <c r="F597" s="56"/>
    </row>
    <row r="598" spans="2:6" x14ac:dyDescent="0.35">
      <c r="B598" s="74"/>
      <c r="C598" s="73"/>
      <c r="D598" s="56"/>
      <c r="E598" s="56"/>
      <c r="F598" s="56"/>
    </row>
    <row r="599" spans="2:6" x14ac:dyDescent="0.35">
      <c r="B599" s="74"/>
      <c r="C599" s="73"/>
      <c r="D599" s="56"/>
      <c r="E599" s="56"/>
      <c r="F599" s="56"/>
    </row>
    <row r="600" spans="2:6" x14ac:dyDescent="0.35">
      <c r="B600" s="74"/>
      <c r="C600" s="73"/>
      <c r="D600" s="56"/>
      <c r="E600" s="56"/>
      <c r="F600" s="56"/>
    </row>
    <row r="601" spans="2:6" x14ac:dyDescent="0.35">
      <c r="B601" s="74"/>
      <c r="C601" s="73"/>
      <c r="D601" s="56"/>
      <c r="E601" s="56"/>
      <c r="F601" s="56"/>
    </row>
    <row r="602" spans="2:6" x14ac:dyDescent="0.35">
      <c r="B602" s="74"/>
      <c r="C602" s="73"/>
      <c r="D602" s="56"/>
      <c r="E602" s="56"/>
      <c r="F602" s="56"/>
    </row>
    <row r="603" spans="2:6" x14ac:dyDescent="0.35">
      <c r="B603" s="74"/>
      <c r="C603" s="73"/>
      <c r="D603" s="56"/>
      <c r="E603" s="56"/>
      <c r="F603" s="56"/>
    </row>
    <row r="604" spans="2:6" x14ac:dyDescent="0.35">
      <c r="B604" s="74"/>
      <c r="C604" s="73"/>
      <c r="D604" s="56"/>
      <c r="E604" s="56"/>
      <c r="F604" s="56"/>
    </row>
    <row r="605" spans="2:6" x14ac:dyDescent="0.35">
      <c r="B605" s="74"/>
      <c r="C605" s="73"/>
      <c r="D605" s="56"/>
      <c r="E605" s="56"/>
      <c r="F605" s="56"/>
    </row>
    <row r="606" spans="2:6" x14ac:dyDescent="0.35">
      <c r="B606" s="74"/>
      <c r="C606" s="73"/>
      <c r="D606" s="56"/>
      <c r="E606" s="56"/>
      <c r="F606" s="56"/>
    </row>
    <row r="607" spans="2:6" x14ac:dyDescent="0.35">
      <c r="B607" s="74"/>
      <c r="C607" s="73"/>
      <c r="D607" s="56"/>
      <c r="E607" s="56"/>
      <c r="F607" s="56"/>
    </row>
    <row r="608" spans="2:6" x14ac:dyDescent="0.35">
      <c r="B608" s="74"/>
      <c r="C608" s="73"/>
      <c r="D608" s="56"/>
      <c r="E608" s="56"/>
      <c r="F608" s="56"/>
    </row>
    <row r="609" spans="2:6" x14ac:dyDescent="0.35">
      <c r="B609" s="74"/>
      <c r="C609" s="73"/>
      <c r="D609" s="56"/>
      <c r="E609" s="56"/>
      <c r="F609" s="56"/>
    </row>
    <row r="610" spans="2:6" x14ac:dyDescent="0.35">
      <c r="B610" s="74"/>
      <c r="C610" s="73"/>
      <c r="D610" s="56"/>
      <c r="E610" s="56"/>
      <c r="F610" s="56"/>
    </row>
    <row r="611" spans="2:6" x14ac:dyDescent="0.35">
      <c r="B611" s="74"/>
      <c r="C611" s="73"/>
      <c r="D611" s="56"/>
      <c r="E611" s="56"/>
      <c r="F611" s="56"/>
    </row>
    <row r="612" spans="2:6" x14ac:dyDescent="0.35">
      <c r="B612" s="74"/>
      <c r="C612" s="73"/>
      <c r="D612" s="56"/>
      <c r="E612" s="56"/>
      <c r="F612" s="56"/>
    </row>
    <row r="613" spans="2:6" x14ac:dyDescent="0.35">
      <c r="B613" s="74"/>
      <c r="C613" s="73"/>
      <c r="D613" s="56"/>
      <c r="E613" s="56"/>
      <c r="F613" s="56"/>
    </row>
    <row r="614" spans="2:6" x14ac:dyDescent="0.35">
      <c r="B614" s="74"/>
      <c r="C614" s="73"/>
      <c r="D614" s="56"/>
      <c r="E614" s="56"/>
      <c r="F614" s="56"/>
    </row>
    <row r="615" spans="2:6" x14ac:dyDescent="0.35">
      <c r="B615" s="74"/>
      <c r="C615" s="73"/>
      <c r="D615" s="56"/>
      <c r="E615" s="56"/>
      <c r="F615" s="56"/>
    </row>
    <row r="616" spans="2:6" x14ac:dyDescent="0.35">
      <c r="B616" s="74"/>
      <c r="C616" s="73"/>
      <c r="D616" s="56"/>
      <c r="E616" s="56"/>
      <c r="F616" s="56"/>
    </row>
    <row r="617" spans="2:6" x14ac:dyDescent="0.35">
      <c r="B617" s="74"/>
      <c r="C617" s="73"/>
      <c r="D617" s="56"/>
      <c r="E617" s="56"/>
      <c r="F617" s="56"/>
    </row>
    <row r="618" spans="2:6" x14ac:dyDescent="0.35">
      <c r="B618" s="74"/>
      <c r="C618" s="73"/>
      <c r="D618" s="56"/>
      <c r="E618" s="56"/>
      <c r="F618" s="56"/>
    </row>
    <row r="619" spans="2:6" x14ac:dyDescent="0.35">
      <c r="B619" s="74"/>
      <c r="C619" s="73"/>
      <c r="D619" s="56"/>
      <c r="E619" s="56"/>
      <c r="F619" s="56"/>
    </row>
    <row r="620" spans="2:6" x14ac:dyDescent="0.35">
      <c r="B620" s="74"/>
      <c r="C620" s="73"/>
      <c r="D620" s="56"/>
      <c r="E620" s="56"/>
      <c r="F620" s="56"/>
    </row>
    <row r="621" spans="2:6" x14ac:dyDescent="0.35">
      <c r="B621" s="74"/>
      <c r="C621" s="73"/>
      <c r="D621" s="56"/>
      <c r="E621" s="56"/>
      <c r="F621" s="56"/>
    </row>
    <row r="622" spans="2:6" x14ac:dyDescent="0.35">
      <c r="B622" s="74"/>
      <c r="C622" s="73"/>
      <c r="D622" s="56"/>
      <c r="E622" s="56"/>
      <c r="F622" s="56"/>
    </row>
    <row r="623" spans="2:6" x14ac:dyDescent="0.35">
      <c r="B623" s="74"/>
      <c r="C623" s="73"/>
      <c r="D623" s="56"/>
      <c r="E623" s="56"/>
      <c r="F623" s="56"/>
    </row>
    <row r="624" spans="2:6" x14ac:dyDescent="0.35">
      <c r="B624" s="74"/>
      <c r="C624" s="73"/>
      <c r="D624" s="56"/>
      <c r="E624" s="56"/>
      <c r="F624" s="56"/>
    </row>
    <row r="625" spans="2:6" x14ac:dyDescent="0.35">
      <c r="B625" s="74"/>
      <c r="C625" s="73"/>
      <c r="D625" s="56"/>
      <c r="E625" s="56"/>
      <c r="F625" s="56"/>
    </row>
    <row r="626" spans="2:6" x14ac:dyDescent="0.35">
      <c r="B626" s="74"/>
      <c r="C626" s="73"/>
      <c r="D626" s="56"/>
      <c r="E626" s="56"/>
      <c r="F626" s="56"/>
    </row>
    <row r="627" spans="2:6" x14ac:dyDescent="0.35">
      <c r="B627" s="74"/>
      <c r="C627" s="73"/>
      <c r="D627" s="56"/>
      <c r="E627" s="56"/>
      <c r="F627" s="56"/>
    </row>
    <row r="628" spans="2:6" x14ac:dyDescent="0.35">
      <c r="B628" s="74"/>
      <c r="C628" s="73"/>
      <c r="D628" s="56"/>
      <c r="E628" s="56"/>
      <c r="F628" s="56"/>
    </row>
    <row r="629" spans="2:6" x14ac:dyDescent="0.35">
      <c r="B629" s="74"/>
      <c r="C629" s="73"/>
      <c r="D629" s="56"/>
      <c r="E629" s="56"/>
      <c r="F629" s="56"/>
    </row>
    <row r="630" spans="2:6" x14ac:dyDescent="0.35">
      <c r="B630" s="74"/>
      <c r="C630" s="73"/>
      <c r="D630" s="56"/>
      <c r="E630" s="56"/>
      <c r="F630" s="56"/>
    </row>
    <row r="631" spans="2:6" x14ac:dyDescent="0.35">
      <c r="B631" s="74"/>
      <c r="C631" s="73"/>
      <c r="D631" s="56"/>
      <c r="E631" s="56"/>
      <c r="F631" s="56"/>
    </row>
    <row r="632" spans="2:6" x14ac:dyDescent="0.35">
      <c r="B632" s="74"/>
      <c r="C632" s="73"/>
      <c r="D632" s="56"/>
      <c r="E632" s="56"/>
      <c r="F632" s="56"/>
    </row>
    <row r="633" spans="2:6" x14ac:dyDescent="0.35">
      <c r="B633" s="74"/>
      <c r="C633" s="73"/>
      <c r="D633" s="56"/>
      <c r="E633" s="56"/>
      <c r="F633" s="56"/>
    </row>
    <row r="634" spans="2:6" x14ac:dyDescent="0.35">
      <c r="B634" s="74"/>
      <c r="C634" s="73"/>
      <c r="D634" s="56"/>
      <c r="E634" s="56"/>
      <c r="F634" s="56"/>
    </row>
    <row r="635" spans="2:6" x14ac:dyDescent="0.35">
      <c r="B635" s="74"/>
      <c r="C635" s="73"/>
      <c r="D635" s="56"/>
      <c r="E635" s="56"/>
      <c r="F635" s="56"/>
    </row>
    <row r="636" spans="2:6" x14ac:dyDescent="0.35">
      <c r="B636" s="74"/>
      <c r="C636" s="73"/>
      <c r="D636" s="56"/>
      <c r="E636" s="56"/>
      <c r="F636" s="56"/>
    </row>
    <row r="637" spans="2:6" x14ac:dyDescent="0.35">
      <c r="B637" s="74"/>
      <c r="C637" s="73"/>
      <c r="D637" s="56"/>
      <c r="E637" s="56"/>
      <c r="F637" s="56"/>
    </row>
    <row r="638" spans="2:6" x14ac:dyDescent="0.35">
      <c r="B638" s="74"/>
      <c r="C638" s="73"/>
      <c r="D638" s="56"/>
      <c r="E638" s="56"/>
      <c r="F638" s="56"/>
    </row>
    <row r="639" spans="2:6" x14ac:dyDescent="0.35">
      <c r="B639" s="74"/>
      <c r="C639" s="73"/>
      <c r="D639" s="56"/>
      <c r="E639" s="56"/>
      <c r="F639" s="56"/>
    </row>
    <row r="640" spans="2:6" x14ac:dyDescent="0.35">
      <c r="B640" s="74"/>
      <c r="C640" s="73"/>
      <c r="D640" s="56"/>
      <c r="E640" s="56"/>
      <c r="F640" s="56"/>
    </row>
    <row r="641" spans="2:6" x14ac:dyDescent="0.35">
      <c r="B641" s="74"/>
      <c r="C641" s="73"/>
      <c r="D641" s="56"/>
      <c r="E641" s="56"/>
      <c r="F641" s="56"/>
    </row>
    <row r="642" spans="2:6" x14ac:dyDescent="0.35">
      <c r="B642" s="74"/>
      <c r="C642" s="73"/>
      <c r="D642" s="56"/>
      <c r="E642" s="56"/>
      <c r="F642" s="56"/>
    </row>
    <row r="643" spans="2:6" x14ac:dyDescent="0.35">
      <c r="B643" s="74"/>
      <c r="C643" s="73"/>
      <c r="D643" s="56"/>
      <c r="E643" s="56"/>
      <c r="F643" s="56"/>
    </row>
    <row r="644" spans="2:6" x14ac:dyDescent="0.35">
      <c r="B644" s="74"/>
      <c r="C644" s="73"/>
      <c r="D644" s="56"/>
      <c r="E644" s="56"/>
      <c r="F644" s="56"/>
    </row>
    <row r="645" spans="2:6" x14ac:dyDescent="0.35">
      <c r="B645" s="74"/>
      <c r="C645" s="73"/>
      <c r="D645" s="56"/>
      <c r="E645" s="56"/>
      <c r="F645" s="56"/>
    </row>
    <row r="646" spans="2:6" x14ac:dyDescent="0.35">
      <c r="B646" s="74"/>
      <c r="C646" s="73"/>
      <c r="D646" s="56"/>
      <c r="E646" s="56"/>
      <c r="F646" s="56"/>
    </row>
    <row r="647" spans="2:6" x14ac:dyDescent="0.35">
      <c r="B647" s="74"/>
      <c r="C647" s="73"/>
      <c r="D647" s="56"/>
      <c r="E647" s="56"/>
      <c r="F647" s="56"/>
    </row>
    <row r="648" spans="2:6" x14ac:dyDescent="0.35">
      <c r="B648" s="74"/>
      <c r="C648" s="73"/>
      <c r="D648" s="56"/>
      <c r="E648" s="56"/>
      <c r="F648" s="56"/>
    </row>
    <row r="649" spans="2:6" x14ac:dyDescent="0.35">
      <c r="B649" s="74"/>
      <c r="C649" s="73"/>
      <c r="D649" s="56"/>
      <c r="E649" s="56"/>
      <c r="F649" s="56"/>
    </row>
    <row r="650" spans="2:6" x14ac:dyDescent="0.35">
      <c r="B650" s="74"/>
      <c r="C650" s="73"/>
      <c r="D650" s="56"/>
      <c r="E650" s="56"/>
      <c r="F650" s="56"/>
    </row>
    <row r="651" spans="2:6" x14ac:dyDescent="0.35">
      <c r="B651" s="74"/>
      <c r="C651" s="73"/>
      <c r="D651" s="56"/>
      <c r="E651" s="56"/>
      <c r="F651" s="56"/>
    </row>
    <row r="652" spans="2:6" x14ac:dyDescent="0.35">
      <c r="B652" s="74"/>
      <c r="C652" s="73"/>
      <c r="D652" s="56"/>
      <c r="E652" s="56"/>
      <c r="F652" s="56"/>
    </row>
    <row r="653" spans="2:6" x14ac:dyDescent="0.35">
      <c r="B653" s="74"/>
      <c r="C653" s="73"/>
      <c r="D653" s="56"/>
      <c r="E653" s="56"/>
      <c r="F653" s="56"/>
    </row>
    <row r="654" spans="2:6" x14ac:dyDescent="0.35">
      <c r="B654" s="74"/>
      <c r="C654" s="73"/>
      <c r="D654" s="56"/>
      <c r="E654" s="56"/>
      <c r="F654" s="56"/>
    </row>
    <row r="655" spans="2:6" x14ac:dyDescent="0.35">
      <c r="B655" s="74"/>
      <c r="C655" s="73"/>
      <c r="D655" s="56"/>
      <c r="E655" s="56"/>
      <c r="F655" s="56"/>
    </row>
    <row r="656" spans="2:6" x14ac:dyDescent="0.35">
      <c r="B656" s="74"/>
      <c r="C656" s="73"/>
      <c r="D656" s="56"/>
      <c r="E656" s="56"/>
      <c r="F656" s="56"/>
    </row>
    <row r="657" spans="2:6" x14ac:dyDescent="0.35">
      <c r="B657" s="74"/>
      <c r="C657" s="73"/>
      <c r="D657" s="56"/>
      <c r="E657" s="56"/>
      <c r="F657" s="56"/>
    </row>
    <row r="658" spans="2:6" x14ac:dyDescent="0.35">
      <c r="B658" s="74"/>
      <c r="C658" s="73"/>
      <c r="D658" s="56"/>
      <c r="E658" s="56"/>
      <c r="F658" s="56"/>
    </row>
    <row r="659" spans="2:6" x14ac:dyDescent="0.35">
      <c r="B659" s="74"/>
      <c r="C659" s="73"/>
      <c r="D659" s="56"/>
      <c r="E659" s="56"/>
      <c r="F659" s="56"/>
    </row>
    <row r="660" spans="2:6" x14ac:dyDescent="0.35">
      <c r="B660" s="74"/>
      <c r="C660" s="73"/>
      <c r="D660" s="56"/>
      <c r="E660" s="56"/>
      <c r="F660" s="56"/>
    </row>
    <row r="661" spans="2:6" x14ac:dyDescent="0.35">
      <c r="B661" s="74"/>
      <c r="C661" s="73"/>
      <c r="D661" s="56"/>
      <c r="E661" s="56"/>
      <c r="F661" s="56"/>
    </row>
    <row r="662" spans="2:6" x14ac:dyDescent="0.35">
      <c r="B662" s="74"/>
      <c r="C662" s="73"/>
      <c r="D662" s="56"/>
      <c r="E662" s="56"/>
      <c r="F662" s="56"/>
    </row>
    <row r="663" spans="2:6" x14ac:dyDescent="0.35">
      <c r="B663" s="74"/>
      <c r="C663" s="73"/>
      <c r="D663" s="56"/>
      <c r="E663" s="56"/>
      <c r="F663" s="56"/>
    </row>
    <row r="664" spans="2:6" x14ac:dyDescent="0.35">
      <c r="B664" s="74"/>
      <c r="C664" s="73"/>
      <c r="D664" s="56"/>
      <c r="E664" s="56"/>
      <c r="F664" s="56"/>
    </row>
    <row r="665" spans="2:6" x14ac:dyDescent="0.35">
      <c r="B665" s="74"/>
      <c r="C665" s="73"/>
      <c r="D665" s="56"/>
      <c r="E665" s="56"/>
      <c r="F665" s="56"/>
    </row>
    <row r="666" spans="2:6" x14ac:dyDescent="0.35">
      <c r="B666" s="74"/>
      <c r="C666" s="73"/>
      <c r="D666" s="56"/>
      <c r="E666" s="56"/>
      <c r="F666" s="56"/>
    </row>
    <row r="667" spans="2:6" x14ac:dyDescent="0.35">
      <c r="B667" s="74"/>
      <c r="C667" s="73"/>
      <c r="D667" s="56"/>
      <c r="E667" s="56"/>
      <c r="F667" s="56"/>
    </row>
    <row r="668" spans="2:6" x14ac:dyDescent="0.35">
      <c r="B668" s="74"/>
      <c r="C668" s="73"/>
      <c r="D668" s="56"/>
      <c r="E668" s="56"/>
      <c r="F668" s="56"/>
    </row>
    <row r="669" spans="2:6" x14ac:dyDescent="0.35">
      <c r="B669" s="74"/>
      <c r="C669" s="73"/>
      <c r="D669" s="56"/>
      <c r="E669" s="56"/>
      <c r="F669" s="56"/>
    </row>
    <row r="670" spans="2:6" x14ac:dyDescent="0.35">
      <c r="B670" s="74"/>
      <c r="C670" s="73"/>
      <c r="D670" s="56"/>
      <c r="E670" s="56"/>
      <c r="F670" s="56"/>
    </row>
    <row r="671" spans="2:6" x14ac:dyDescent="0.35">
      <c r="B671" s="74"/>
      <c r="C671" s="73"/>
      <c r="D671" s="56"/>
      <c r="E671" s="56"/>
      <c r="F671" s="56"/>
    </row>
    <row r="672" spans="2:6" x14ac:dyDescent="0.35">
      <c r="B672" s="74"/>
      <c r="C672" s="73"/>
      <c r="D672" s="56"/>
      <c r="E672" s="56"/>
      <c r="F672" s="56"/>
    </row>
    <row r="673" spans="2:6" x14ac:dyDescent="0.35">
      <c r="B673" s="74"/>
      <c r="C673" s="73"/>
      <c r="D673" s="56"/>
      <c r="E673" s="56"/>
      <c r="F673" s="56"/>
    </row>
    <row r="674" spans="2:6" x14ac:dyDescent="0.35">
      <c r="B674" s="74"/>
      <c r="C674" s="73"/>
      <c r="D674" s="56"/>
      <c r="E674" s="56"/>
      <c r="F674" s="56"/>
    </row>
    <row r="675" spans="2:6" x14ac:dyDescent="0.35">
      <c r="B675" s="74"/>
      <c r="C675" s="73"/>
      <c r="D675" s="56"/>
      <c r="E675" s="56"/>
      <c r="F675" s="56"/>
    </row>
    <row r="676" spans="2:6" x14ac:dyDescent="0.35">
      <c r="B676" s="74"/>
      <c r="C676" s="73"/>
      <c r="D676" s="56"/>
      <c r="E676" s="56"/>
      <c r="F676" s="56"/>
    </row>
    <row r="677" spans="2:6" x14ac:dyDescent="0.35">
      <c r="B677" s="74"/>
      <c r="C677" s="73"/>
      <c r="D677" s="56"/>
      <c r="E677" s="56"/>
      <c r="F677" s="56"/>
    </row>
    <row r="678" spans="2:6" x14ac:dyDescent="0.35">
      <c r="B678" s="74"/>
      <c r="C678" s="73"/>
      <c r="D678" s="56"/>
      <c r="E678" s="56"/>
      <c r="F678" s="56"/>
    </row>
    <row r="679" spans="2:6" x14ac:dyDescent="0.35">
      <c r="B679" s="74"/>
      <c r="C679" s="73"/>
      <c r="D679" s="56"/>
      <c r="E679" s="56"/>
      <c r="F679" s="56"/>
    </row>
    <row r="680" spans="2:6" x14ac:dyDescent="0.35">
      <c r="B680" s="74"/>
      <c r="C680" s="73"/>
      <c r="D680" s="56"/>
      <c r="E680" s="56"/>
      <c r="F680" s="56"/>
    </row>
    <row r="681" spans="2:6" x14ac:dyDescent="0.35">
      <c r="B681" s="74"/>
      <c r="C681" s="73"/>
      <c r="D681" s="56"/>
      <c r="E681" s="56"/>
      <c r="F681" s="56"/>
    </row>
    <row r="682" spans="2:6" x14ac:dyDescent="0.35">
      <c r="B682" s="74"/>
      <c r="C682" s="73"/>
      <c r="D682" s="56"/>
      <c r="E682" s="56"/>
      <c r="F682" s="56"/>
    </row>
    <row r="683" spans="2:6" x14ac:dyDescent="0.35">
      <c r="B683" s="74"/>
      <c r="C683" s="73"/>
      <c r="D683" s="56"/>
      <c r="E683" s="56"/>
      <c r="F683" s="56"/>
    </row>
    <row r="684" spans="2:6" x14ac:dyDescent="0.35">
      <c r="B684" s="74"/>
      <c r="C684" s="73"/>
      <c r="D684" s="56"/>
      <c r="E684" s="56"/>
      <c r="F684" s="56"/>
    </row>
    <row r="685" spans="2:6" x14ac:dyDescent="0.35">
      <c r="B685" s="74"/>
      <c r="C685" s="73"/>
      <c r="D685" s="56"/>
      <c r="E685" s="56"/>
      <c r="F685" s="56"/>
    </row>
    <row r="686" spans="2:6" x14ac:dyDescent="0.35">
      <c r="B686" s="74"/>
      <c r="C686" s="73"/>
      <c r="D686" s="56"/>
      <c r="E686" s="56"/>
      <c r="F686" s="56"/>
    </row>
    <row r="687" spans="2:6" x14ac:dyDescent="0.35">
      <c r="B687" s="74"/>
      <c r="C687" s="73"/>
      <c r="D687" s="56"/>
      <c r="E687" s="56"/>
      <c r="F687" s="56"/>
    </row>
    <row r="688" spans="2:6" x14ac:dyDescent="0.35">
      <c r="B688" s="74"/>
      <c r="C688" s="73"/>
      <c r="D688" s="56"/>
      <c r="E688" s="56"/>
      <c r="F688" s="56"/>
    </row>
    <row r="689" spans="2:6" x14ac:dyDescent="0.35">
      <c r="B689" s="74"/>
      <c r="C689" s="73"/>
      <c r="D689" s="56"/>
      <c r="E689" s="56"/>
      <c r="F689" s="56"/>
    </row>
    <row r="690" spans="2:6" x14ac:dyDescent="0.35">
      <c r="B690" s="74"/>
      <c r="C690" s="73"/>
      <c r="D690" s="56"/>
      <c r="E690" s="56"/>
      <c r="F690" s="56"/>
    </row>
    <row r="691" spans="2:6" x14ac:dyDescent="0.35">
      <c r="B691" s="74"/>
      <c r="C691" s="73"/>
      <c r="D691" s="56"/>
      <c r="E691" s="56"/>
      <c r="F691" s="56"/>
    </row>
    <row r="692" spans="2:6" x14ac:dyDescent="0.35">
      <c r="B692" s="74"/>
      <c r="C692" s="73"/>
      <c r="D692" s="56"/>
      <c r="E692" s="56"/>
      <c r="F692" s="56"/>
    </row>
    <row r="693" spans="2:6" x14ac:dyDescent="0.35">
      <c r="B693" s="74"/>
      <c r="C693" s="73"/>
      <c r="D693" s="56"/>
      <c r="E693" s="56"/>
      <c r="F693" s="56"/>
    </row>
    <row r="694" spans="2:6" x14ac:dyDescent="0.35">
      <c r="B694" s="74"/>
      <c r="C694" s="73"/>
      <c r="D694" s="56"/>
      <c r="E694" s="56"/>
      <c r="F694" s="56"/>
    </row>
    <row r="695" spans="2:6" x14ac:dyDescent="0.35">
      <c r="B695" s="74"/>
      <c r="C695" s="73"/>
      <c r="D695" s="56"/>
      <c r="E695" s="56"/>
      <c r="F695" s="56"/>
    </row>
    <row r="696" spans="2:6" x14ac:dyDescent="0.35">
      <c r="B696" s="74"/>
      <c r="C696" s="73"/>
      <c r="D696" s="56"/>
      <c r="E696" s="56"/>
      <c r="F696" s="56"/>
    </row>
    <row r="697" spans="2:6" x14ac:dyDescent="0.35">
      <c r="B697" s="74"/>
      <c r="C697" s="73"/>
      <c r="D697" s="56"/>
      <c r="E697" s="56"/>
      <c r="F697" s="56"/>
    </row>
    <row r="698" spans="2:6" x14ac:dyDescent="0.35">
      <c r="B698" s="74"/>
      <c r="C698" s="73"/>
      <c r="D698" s="56"/>
      <c r="E698" s="56"/>
      <c r="F698" s="56"/>
    </row>
    <row r="699" spans="2:6" x14ac:dyDescent="0.35">
      <c r="B699" s="74"/>
      <c r="C699" s="73"/>
      <c r="D699" s="56"/>
      <c r="E699" s="56"/>
      <c r="F699" s="56"/>
    </row>
    <row r="700" spans="2:6" x14ac:dyDescent="0.35">
      <c r="B700" s="74"/>
      <c r="C700" s="73"/>
      <c r="D700" s="56"/>
      <c r="E700" s="56"/>
      <c r="F700" s="56"/>
    </row>
    <row r="701" spans="2:6" x14ac:dyDescent="0.35">
      <c r="B701" s="74"/>
      <c r="C701" s="73"/>
      <c r="D701" s="56"/>
      <c r="E701" s="56"/>
      <c r="F701" s="56"/>
    </row>
    <row r="702" spans="2:6" x14ac:dyDescent="0.35">
      <c r="B702" s="74"/>
      <c r="C702" s="73"/>
      <c r="D702" s="56"/>
      <c r="E702" s="56"/>
      <c r="F702" s="56"/>
    </row>
    <row r="703" spans="2:6" x14ac:dyDescent="0.35">
      <c r="B703" s="74"/>
      <c r="C703" s="73"/>
      <c r="D703" s="56"/>
      <c r="E703" s="56"/>
      <c r="F703" s="56"/>
    </row>
    <row r="704" spans="2:6" x14ac:dyDescent="0.35">
      <c r="B704" s="74"/>
      <c r="C704" s="73"/>
      <c r="D704" s="56"/>
      <c r="E704" s="56"/>
      <c r="F704" s="56"/>
    </row>
    <row r="705" spans="2:6" x14ac:dyDescent="0.35">
      <c r="B705" s="74"/>
      <c r="C705" s="73"/>
      <c r="D705" s="56"/>
      <c r="E705" s="56"/>
      <c r="F705" s="56"/>
    </row>
    <row r="706" spans="2:6" x14ac:dyDescent="0.35">
      <c r="B706" s="74"/>
      <c r="C706" s="73"/>
      <c r="D706" s="56"/>
      <c r="E706" s="56"/>
      <c r="F706" s="56"/>
    </row>
    <row r="707" spans="2:6" x14ac:dyDescent="0.35">
      <c r="B707" s="74"/>
      <c r="C707" s="73"/>
      <c r="D707" s="56"/>
      <c r="E707" s="56"/>
      <c r="F707" s="56"/>
    </row>
    <row r="708" spans="2:6" x14ac:dyDescent="0.35">
      <c r="B708" s="74"/>
      <c r="C708" s="73"/>
      <c r="D708" s="56"/>
      <c r="E708" s="56"/>
      <c r="F708" s="56"/>
    </row>
    <row r="709" spans="2:6" x14ac:dyDescent="0.35">
      <c r="B709" s="74"/>
      <c r="C709" s="73"/>
      <c r="D709" s="56"/>
      <c r="E709" s="56"/>
      <c r="F709" s="56"/>
    </row>
    <row r="710" spans="2:6" x14ac:dyDescent="0.35">
      <c r="B710" s="74"/>
      <c r="C710" s="73"/>
      <c r="D710" s="56"/>
      <c r="E710" s="56"/>
      <c r="F710" s="56"/>
    </row>
    <row r="711" spans="2:6" x14ac:dyDescent="0.35">
      <c r="B711" s="74"/>
      <c r="C711" s="73"/>
      <c r="D711" s="56"/>
      <c r="E711" s="56"/>
      <c r="F711" s="56"/>
    </row>
    <row r="712" spans="2:6" x14ac:dyDescent="0.35">
      <c r="B712" s="74"/>
      <c r="C712" s="73"/>
      <c r="D712" s="56"/>
      <c r="E712" s="56"/>
      <c r="F712" s="56"/>
    </row>
    <row r="713" spans="2:6" x14ac:dyDescent="0.35">
      <c r="B713" s="74"/>
      <c r="C713" s="73"/>
      <c r="D713" s="56"/>
      <c r="E713" s="56"/>
      <c r="F713" s="56"/>
    </row>
    <row r="714" spans="2:6" x14ac:dyDescent="0.35">
      <c r="B714" s="74"/>
      <c r="C714" s="73"/>
      <c r="D714" s="56"/>
      <c r="E714" s="56"/>
      <c r="F714" s="56"/>
    </row>
    <row r="715" spans="2:6" x14ac:dyDescent="0.35">
      <c r="B715" s="74"/>
      <c r="C715" s="73"/>
      <c r="D715" s="56"/>
      <c r="E715" s="56"/>
      <c r="F715" s="56"/>
    </row>
    <row r="716" spans="2:6" x14ac:dyDescent="0.35">
      <c r="B716" s="74"/>
      <c r="C716" s="73"/>
      <c r="D716" s="56"/>
      <c r="E716" s="56"/>
      <c r="F716" s="56"/>
    </row>
    <row r="717" spans="2:6" x14ac:dyDescent="0.35">
      <c r="B717" s="74"/>
      <c r="C717" s="73"/>
      <c r="D717" s="56"/>
      <c r="E717" s="56"/>
      <c r="F717" s="56"/>
    </row>
    <row r="718" spans="2:6" x14ac:dyDescent="0.35">
      <c r="B718" s="74"/>
      <c r="C718" s="73"/>
      <c r="D718" s="56"/>
      <c r="E718" s="56"/>
      <c r="F718" s="56"/>
    </row>
    <row r="719" spans="2:6" x14ac:dyDescent="0.35">
      <c r="B719" s="74"/>
      <c r="C719" s="73"/>
      <c r="D719" s="56"/>
      <c r="E719" s="56"/>
      <c r="F719" s="56"/>
    </row>
    <row r="720" spans="2:6" x14ac:dyDescent="0.35">
      <c r="B720" s="74"/>
      <c r="C720" s="73"/>
      <c r="D720" s="56"/>
      <c r="E720" s="56"/>
      <c r="F720" s="56"/>
    </row>
    <row r="721" spans="2:6" x14ac:dyDescent="0.35">
      <c r="B721" s="74"/>
      <c r="C721" s="73"/>
      <c r="D721" s="56"/>
      <c r="E721" s="56"/>
      <c r="F721" s="56"/>
    </row>
    <row r="722" spans="2:6" x14ac:dyDescent="0.35">
      <c r="B722" s="74"/>
      <c r="C722" s="73"/>
      <c r="D722" s="56"/>
      <c r="E722" s="56"/>
      <c r="F722" s="56"/>
    </row>
    <row r="723" spans="2:6" x14ac:dyDescent="0.35">
      <c r="B723" s="74"/>
      <c r="C723" s="73"/>
      <c r="D723" s="56"/>
      <c r="E723" s="56"/>
      <c r="F723" s="56"/>
    </row>
    <row r="724" spans="2:6" x14ac:dyDescent="0.35">
      <c r="B724" s="74"/>
      <c r="C724" s="73"/>
      <c r="D724" s="56"/>
      <c r="E724" s="56"/>
      <c r="F724" s="56"/>
    </row>
    <row r="725" spans="2:6" x14ac:dyDescent="0.35">
      <c r="B725" s="74"/>
      <c r="C725" s="73"/>
      <c r="D725" s="56"/>
      <c r="E725" s="56"/>
      <c r="F725" s="56"/>
    </row>
    <row r="726" spans="2:6" x14ac:dyDescent="0.35">
      <c r="B726" s="74"/>
      <c r="C726" s="73"/>
      <c r="D726" s="56"/>
      <c r="E726" s="56"/>
      <c r="F726" s="56"/>
    </row>
    <row r="727" spans="2:6" x14ac:dyDescent="0.35">
      <c r="B727" s="74"/>
      <c r="C727" s="73"/>
      <c r="D727" s="56"/>
      <c r="E727" s="56"/>
      <c r="F727" s="56"/>
    </row>
    <row r="728" spans="2:6" x14ac:dyDescent="0.35">
      <c r="B728" s="74"/>
      <c r="C728" s="73"/>
      <c r="D728" s="56"/>
      <c r="E728" s="56"/>
      <c r="F728" s="56"/>
    </row>
    <row r="729" spans="2:6" x14ac:dyDescent="0.35">
      <c r="B729" s="74"/>
      <c r="C729" s="73"/>
      <c r="D729" s="56"/>
      <c r="E729" s="56"/>
      <c r="F729" s="56"/>
    </row>
    <row r="730" spans="2:6" x14ac:dyDescent="0.35">
      <c r="B730" s="74"/>
      <c r="C730" s="73"/>
      <c r="D730" s="56"/>
      <c r="E730" s="56"/>
      <c r="F730" s="56"/>
    </row>
    <row r="731" spans="2:6" x14ac:dyDescent="0.35">
      <c r="B731" s="74"/>
      <c r="C731" s="73"/>
      <c r="D731" s="56"/>
      <c r="E731" s="56"/>
      <c r="F731" s="56"/>
    </row>
    <row r="732" spans="2:6" x14ac:dyDescent="0.35">
      <c r="B732" s="74"/>
      <c r="C732" s="73"/>
      <c r="D732" s="56"/>
      <c r="E732" s="56"/>
      <c r="F732" s="56"/>
    </row>
    <row r="733" spans="2:6" x14ac:dyDescent="0.35">
      <c r="B733" s="74"/>
      <c r="C733" s="73"/>
      <c r="D733" s="56"/>
      <c r="E733" s="56"/>
      <c r="F733" s="56"/>
    </row>
    <row r="734" spans="2:6" x14ac:dyDescent="0.35">
      <c r="B734" s="74"/>
      <c r="C734" s="73"/>
      <c r="D734" s="56"/>
      <c r="E734" s="56"/>
      <c r="F734" s="56"/>
    </row>
    <row r="735" spans="2:6" x14ac:dyDescent="0.35">
      <c r="B735" s="74"/>
      <c r="C735" s="73"/>
      <c r="D735" s="56"/>
      <c r="E735" s="56"/>
      <c r="F735" s="56"/>
    </row>
    <row r="736" spans="2:6" x14ac:dyDescent="0.35">
      <c r="B736" s="74"/>
      <c r="C736" s="73"/>
      <c r="D736" s="56"/>
      <c r="E736" s="56"/>
      <c r="F736" s="56"/>
    </row>
    <row r="737" spans="2:6" x14ac:dyDescent="0.35">
      <c r="B737" s="74"/>
      <c r="C737" s="73"/>
      <c r="D737" s="56"/>
      <c r="E737" s="56"/>
      <c r="F737" s="56"/>
    </row>
    <row r="738" spans="2:6" x14ac:dyDescent="0.35">
      <c r="B738" s="74"/>
      <c r="C738" s="73"/>
      <c r="D738" s="56"/>
      <c r="E738" s="56"/>
      <c r="F738" s="56"/>
    </row>
    <row r="739" spans="2:6" x14ac:dyDescent="0.35">
      <c r="B739" s="74"/>
      <c r="C739" s="73"/>
      <c r="D739" s="56"/>
      <c r="E739" s="56"/>
      <c r="F739" s="56"/>
    </row>
    <row r="740" spans="2:6" x14ac:dyDescent="0.35">
      <c r="B740" s="74"/>
      <c r="C740" s="73"/>
      <c r="D740" s="56"/>
      <c r="E740" s="56"/>
      <c r="F740" s="56"/>
    </row>
    <row r="741" spans="2:6" x14ac:dyDescent="0.35">
      <c r="B741" s="74"/>
      <c r="C741" s="73"/>
      <c r="D741" s="56"/>
      <c r="E741" s="56"/>
      <c r="F741" s="56"/>
    </row>
    <row r="742" spans="2:6" x14ac:dyDescent="0.35">
      <c r="B742" s="74"/>
      <c r="C742" s="73"/>
      <c r="D742" s="56"/>
      <c r="E742" s="56"/>
      <c r="F742" s="56"/>
    </row>
    <row r="743" spans="2:6" x14ac:dyDescent="0.35">
      <c r="B743" s="74"/>
      <c r="C743" s="73"/>
      <c r="D743" s="56"/>
      <c r="E743" s="56"/>
      <c r="F743" s="56"/>
    </row>
    <row r="744" spans="2:6" x14ac:dyDescent="0.35">
      <c r="B744" s="74"/>
      <c r="C744" s="73"/>
      <c r="D744" s="56"/>
      <c r="E744" s="56"/>
      <c r="F744" s="56"/>
    </row>
    <row r="745" spans="2:6" x14ac:dyDescent="0.35">
      <c r="B745" s="74"/>
      <c r="C745" s="73"/>
      <c r="D745" s="56"/>
      <c r="E745" s="56"/>
      <c r="F745" s="56"/>
    </row>
    <row r="746" spans="2:6" x14ac:dyDescent="0.35">
      <c r="B746" s="74"/>
      <c r="C746" s="73"/>
      <c r="D746" s="56"/>
      <c r="E746" s="56"/>
      <c r="F746" s="56"/>
    </row>
    <row r="747" spans="2:6" x14ac:dyDescent="0.35">
      <c r="B747" s="74"/>
      <c r="C747" s="73"/>
      <c r="D747" s="56"/>
      <c r="E747" s="56"/>
      <c r="F747" s="56"/>
    </row>
    <row r="748" spans="2:6" x14ac:dyDescent="0.35">
      <c r="B748" s="74"/>
      <c r="C748" s="73"/>
      <c r="D748" s="56"/>
      <c r="E748" s="56"/>
      <c r="F748" s="56"/>
    </row>
    <row r="749" spans="2:6" x14ac:dyDescent="0.35">
      <c r="B749" s="74"/>
      <c r="C749" s="73"/>
      <c r="D749" s="56"/>
      <c r="E749" s="56"/>
      <c r="F749" s="56"/>
    </row>
    <row r="750" spans="2:6" x14ac:dyDescent="0.35">
      <c r="B750" s="74"/>
      <c r="C750" s="73"/>
      <c r="D750" s="56"/>
      <c r="E750" s="56"/>
      <c r="F750" s="56"/>
    </row>
    <row r="751" spans="2:6" x14ac:dyDescent="0.35">
      <c r="B751" s="74"/>
      <c r="C751" s="73"/>
      <c r="D751" s="56"/>
      <c r="E751" s="56"/>
      <c r="F751" s="56"/>
    </row>
    <row r="752" spans="2:6" x14ac:dyDescent="0.35">
      <c r="B752" s="74"/>
      <c r="C752" s="73"/>
      <c r="D752" s="56"/>
      <c r="E752" s="56"/>
      <c r="F752" s="56"/>
    </row>
    <row r="753" spans="2:6" x14ac:dyDescent="0.35">
      <c r="B753" s="74"/>
      <c r="C753" s="73"/>
      <c r="D753" s="56"/>
      <c r="E753" s="56"/>
      <c r="F753" s="56"/>
    </row>
    <row r="754" spans="2:6" x14ac:dyDescent="0.35">
      <c r="B754" s="74"/>
      <c r="C754" s="73"/>
      <c r="D754" s="56"/>
      <c r="E754" s="56"/>
      <c r="F754" s="56"/>
    </row>
    <row r="755" spans="2:6" x14ac:dyDescent="0.35">
      <c r="B755" s="74"/>
      <c r="C755" s="73"/>
      <c r="D755" s="56"/>
      <c r="E755" s="56"/>
      <c r="F755" s="56"/>
    </row>
    <row r="756" spans="2:6" x14ac:dyDescent="0.35">
      <c r="B756" s="74"/>
      <c r="C756" s="73"/>
      <c r="D756" s="56"/>
      <c r="E756" s="56"/>
      <c r="F756" s="56"/>
    </row>
  </sheetData>
  <sheetProtection algorithmName="SHA-512" hashValue="A9/GfC85ySsoovVmiyTsP92yY6ZkxqhJHOBdp6Nos3GBvy2TGEau2pevLfqliIT3NQwFaE72EJL02mUTOm5zig==" saltValue="QCyQ6dYALvWlAkc1V1TmOA==" spinCount="100000" sheet="1" objects="1" scenarios="1"/>
  <mergeCells count="30">
    <mergeCell ref="B39:B40"/>
    <mergeCell ref="C42:D42"/>
    <mergeCell ref="B20:B24"/>
    <mergeCell ref="C25:D28"/>
    <mergeCell ref="B25:B28"/>
    <mergeCell ref="C30:D32"/>
    <mergeCell ref="B30:B32"/>
    <mergeCell ref="B2:D4"/>
    <mergeCell ref="E2:F2"/>
    <mergeCell ref="E3:F3"/>
    <mergeCell ref="E4:F4"/>
    <mergeCell ref="C41:D41"/>
    <mergeCell ref="F6:F8"/>
    <mergeCell ref="C11:D11"/>
    <mergeCell ref="C12:D12"/>
    <mergeCell ref="E6:E8"/>
    <mergeCell ref="C10:D10"/>
    <mergeCell ref="B9:D9"/>
    <mergeCell ref="C14:D15"/>
    <mergeCell ref="B14:B15"/>
    <mergeCell ref="C16:D18"/>
    <mergeCell ref="B16:B18"/>
    <mergeCell ref="B33:B38"/>
    <mergeCell ref="C43:D43"/>
    <mergeCell ref="C13:D13"/>
    <mergeCell ref="C19:D19"/>
    <mergeCell ref="C29:D29"/>
    <mergeCell ref="C20:D24"/>
    <mergeCell ref="C33:D38"/>
    <mergeCell ref="C39:D40"/>
  </mergeCells>
  <hyperlinks>
    <hyperlink ref="E3:F3" location="Index!A1" display="Index" xr:uid="{00000000-0004-0000-0600-000000000000}"/>
    <hyperlink ref="E4:F4" r:id="rId1" display="Website" xr:uid="{00000000-0004-0000-0600-000001000000}"/>
  </hyperlinks>
  <pageMargins left="0.7" right="0.7" top="0.75" bottom="0.75" header="0" footer="0"/>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4" tint="-0.249977111117893"/>
  </sheetPr>
  <dimension ref="B1:AD867"/>
  <sheetViews>
    <sheetView showGridLines="0" zoomScale="70" zoomScaleNormal="70" workbookViewId="0">
      <selection activeCell="B8" sqref="B8:J8"/>
    </sheetView>
  </sheetViews>
  <sheetFormatPr defaultColWidth="14.08984375" defaultRowHeight="15" customHeight="1" x14ac:dyDescent="0.35"/>
  <cols>
    <col min="1" max="1" width="2.90625" style="132" customWidth="1"/>
    <col min="2" max="2" width="23.08984375" style="133" customWidth="1"/>
    <col min="3" max="3" width="23.08984375" style="57" customWidth="1"/>
    <col min="4" max="4" width="23.08984375" style="132" customWidth="1"/>
    <col min="5" max="5" width="11.90625" style="132" customWidth="1"/>
    <col min="6" max="6" width="0.90625" style="132" customWidth="1"/>
    <col min="7" max="7" width="11.90625" style="132" customWidth="1"/>
    <col min="8" max="10" width="23.08984375" style="132" customWidth="1"/>
    <col min="11" max="30" width="14.08984375" style="132" customWidth="1"/>
    <col min="31" max="16384" width="14.08984375" style="132"/>
  </cols>
  <sheetData>
    <row r="1" spans="2:30" s="59" customFormat="1" ht="5.15" customHeight="1" x14ac:dyDescent="0.3">
      <c r="B1" s="373" t="s">
        <v>393</v>
      </c>
      <c r="C1" s="373"/>
      <c r="D1" s="373"/>
      <c r="E1" s="373"/>
      <c r="F1" s="373"/>
      <c r="G1" s="373"/>
      <c r="H1" s="373"/>
      <c r="I1" s="373"/>
      <c r="J1" s="184"/>
      <c r="K1" s="78"/>
      <c r="L1" s="58"/>
      <c r="M1" s="58"/>
      <c r="N1" s="58"/>
      <c r="O1" s="58"/>
      <c r="P1" s="58"/>
      <c r="Q1" s="58"/>
      <c r="R1" s="58"/>
      <c r="S1" s="58"/>
      <c r="T1" s="58"/>
      <c r="U1" s="58"/>
      <c r="V1" s="58"/>
      <c r="W1" s="58"/>
      <c r="X1" s="58"/>
      <c r="Y1" s="58"/>
      <c r="Z1" s="58"/>
      <c r="AA1" s="58"/>
      <c r="AB1" s="58"/>
      <c r="AC1" s="58"/>
      <c r="AD1" s="58"/>
    </row>
    <row r="2" spans="2:30" s="59" customFormat="1" ht="15" customHeight="1" x14ac:dyDescent="0.3">
      <c r="B2" s="373"/>
      <c r="C2" s="373"/>
      <c r="D2" s="373"/>
      <c r="E2" s="373"/>
      <c r="F2" s="373"/>
      <c r="G2" s="373"/>
      <c r="H2" s="373"/>
      <c r="I2" s="373"/>
      <c r="J2" s="184" t="s">
        <v>19</v>
      </c>
      <c r="K2" s="78"/>
      <c r="L2" s="58"/>
      <c r="M2" s="58"/>
      <c r="N2" s="58"/>
      <c r="O2" s="58"/>
      <c r="P2" s="58"/>
      <c r="Q2" s="58"/>
      <c r="R2" s="58"/>
      <c r="S2" s="58"/>
      <c r="T2" s="58"/>
      <c r="U2" s="58"/>
      <c r="V2" s="58"/>
      <c r="W2" s="58"/>
      <c r="X2" s="58"/>
      <c r="Y2" s="58"/>
      <c r="Z2" s="58"/>
      <c r="AA2" s="58"/>
      <c r="AB2" s="58"/>
      <c r="AC2" s="58"/>
      <c r="AD2" s="58"/>
    </row>
    <row r="3" spans="2:30" s="59" customFormat="1" ht="15" customHeight="1" x14ac:dyDescent="0.3">
      <c r="B3" s="373"/>
      <c r="C3" s="373"/>
      <c r="D3" s="373"/>
      <c r="E3" s="373"/>
      <c r="F3" s="373"/>
      <c r="G3" s="373"/>
      <c r="H3" s="373"/>
      <c r="I3" s="373"/>
      <c r="J3" s="185" t="s">
        <v>1</v>
      </c>
      <c r="K3" s="78"/>
      <c r="L3" s="58"/>
      <c r="M3" s="58"/>
      <c r="N3" s="58"/>
      <c r="O3" s="58"/>
      <c r="P3" s="58"/>
      <c r="Q3" s="58"/>
      <c r="R3" s="58"/>
      <c r="S3" s="58"/>
      <c r="T3" s="58"/>
      <c r="U3" s="58"/>
      <c r="V3" s="58"/>
      <c r="W3" s="58"/>
      <c r="X3" s="58"/>
      <c r="Y3" s="58"/>
      <c r="Z3" s="58"/>
      <c r="AA3" s="58"/>
      <c r="AB3" s="58"/>
      <c r="AC3" s="58"/>
      <c r="AD3" s="58"/>
    </row>
    <row r="4" spans="2:30" s="59" customFormat="1" ht="15" customHeight="1" x14ac:dyDescent="0.3">
      <c r="B4" s="373"/>
      <c r="C4" s="373"/>
      <c r="D4" s="373"/>
      <c r="E4" s="373"/>
      <c r="F4" s="373"/>
      <c r="G4" s="373"/>
      <c r="H4" s="373"/>
      <c r="I4" s="373"/>
      <c r="J4" s="189" t="s">
        <v>20</v>
      </c>
      <c r="K4" s="78"/>
      <c r="L4" s="58"/>
      <c r="M4" s="58"/>
      <c r="N4" s="58"/>
      <c r="O4" s="58"/>
      <c r="P4" s="58"/>
      <c r="Q4" s="58"/>
      <c r="R4" s="58"/>
      <c r="S4" s="58"/>
      <c r="T4" s="58"/>
      <c r="U4" s="58"/>
      <c r="V4" s="58"/>
      <c r="W4" s="58"/>
      <c r="X4" s="58"/>
      <c r="Y4" s="58"/>
      <c r="Z4" s="58"/>
      <c r="AA4" s="58"/>
      <c r="AB4" s="58"/>
      <c r="AC4" s="58"/>
      <c r="AD4" s="58"/>
    </row>
    <row r="5" spans="2:30" s="59" customFormat="1" ht="5.15" customHeight="1" thickBot="1" x14ac:dyDescent="0.35">
      <c r="B5" s="374"/>
      <c r="C5" s="374"/>
      <c r="D5" s="374"/>
      <c r="E5" s="374"/>
      <c r="F5" s="374"/>
      <c r="G5" s="374"/>
      <c r="H5" s="374"/>
      <c r="I5" s="374"/>
      <c r="J5" s="190"/>
      <c r="K5" s="58"/>
      <c r="L5" s="58"/>
      <c r="M5" s="58"/>
      <c r="N5" s="58"/>
      <c r="O5" s="58"/>
      <c r="P5" s="58"/>
      <c r="Q5" s="58"/>
      <c r="R5" s="58"/>
      <c r="S5" s="58"/>
      <c r="T5" s="58"/>
      <c r="U5" s="58"/>
      <c r="V5" s="58"/>
      <c r="W5" s="58"/>
      <c r="X5" s="58"/>
      <c r="Y5" s="58"/>
      <c r="Z5" s="58"/>
      <c r="AA5" s="58"/>
      <c r="AB5" s="58"/>
      <c r="AC5" s="58"/>
      <c r="AD5" s="58"/>
    </row>
    <row r="6" spans="2:30" s="130" customFormat="1" ht="45" customHeight="1" thickTop="1" x14ac:dyDescent="0.35">
      <c r="B6" s="375" t="s">
        <v>394</v>
      </c>
      <c r="C6" s="375"/>
      <c r="D6" s="375"/>
      <c r="E6" s="375"/>
      <c r="F6" s="375"/>
      <c r="G6" s="375"/>
      <c r="H6" s="375"/>
      <c r="I6" s="375"/>
      <c r="J6" s="375"/>
      <c r="K6" s="129"/>
      <c r="L6" s="129"/>
      <c r="M6" s="129"/>
      <c r="N6" s="129"/>
      <c r="O6" s="129"/>
      <c r="P6" s="129"/>
      <c r="Q6" s="129"/>
      <c r="R6" s="129"/>
      <c r="S6" s="129"/>
      <c r="T6" s="129"/>
      <c r="U6" s="129"/>
      <c r="V6" s="129"/>
      <c r="W6" s="129"/>
      <c r="X6" s="129"/>
      <c r="Y6" s="129"/>
      <c r="Z6" s="129"/>
      <c r="AA6" s="129"/>
      <c r="AB6" s="129"/>
      <c r="AC6" s="129"/>
      <c r="AD6" s="129"/>
    </row>
    <row r="7" spans="2:30" ht="15" customHeight="1" x14ac:dyDescent="0.35">
      <c r="B7" s="188" t="s">
        <v>395</v>
      </c>
      <c r="C7" s="131"/>
      <c r="D7" s="131"/>
      <c r="E7" s="131"/>
      <c r="F7" s="131"/>
      <c r="G7" s="131"/>
      <c r="H7" s="131"/>
      <c r="I7" s="131"/>
      <c r="J7" s="131"/>
      <c r="K7" s="57"/>
      <c r="L7" s="57"/>
      <c r="M7" s="57"/>
      <c r="N7" s="57"/>
      <c r="O7" s="57"/>
      <c r="P7" s="57"/>
      <c r="Q7" s="57"/>
      <c r="R7" s="57"/>
      <c r="S7" s="57"/>
      <c r="T7" s="57"/>
      <c r="U7" s="57"/>
      <c r="V7" s="57"/>
      <c r="W7" s="57"/>
      <c r="X7" s="57"/>
      <c r="Y7" s="57"/>
      <c r="Z7" s="57"/>
      <c r="AA7" s="57"/>
      <c r="AB7" s="57"/>
      <c r="AC7" s="57"/>
      <c r="AD7" s="57"/>
    </row>
    <row r="8" spans="2:30" ht="120" customHeight="1" x14ac:dyDescent="0.35">
      <c r="B8" s="368" t="s">
        <v>396</v>
      </c>
      <c r="C8" s="368"/>
      <c r="D8" s="368"/>
      <c r="E8" s="368"/>
      <c r="F8" s="368"/>
      <c r="G8" s="368"/>
      <c r="H8" s="368"/>
      <c r="I8" s="368"/>
      <c r="J8" s="368"/>
      <c r="K8" s="57"/>
      <c r="L8" s="57"/>
      <c r="M8" s="57"/>
      <c r="N8" s="57"/>
      <c r="O8" s="57"/>
      <c r="P8" s="57"/>
      <c r="Q8" s="57"/>
      <c r="R8" s="57"/>
      <c r="S8" s="57"/>
      <c r="T8" s="57"/>
      <c r="U8" s="57"/>
      <c r="V8" s="57"/>
      <c r="W8" s="57"/>
      <c r="X8" s="57"/>
      <c r="Y8" s="57"/>
      <c r="Z8" s="57"/>
      <c r="AA8" s="57"/>
      <c r="AB8" s="57"/>
      <c r="AC8" s="57"/>
      <c r="AD8" s="57"/>
    </row>
    <row r="9" spans="2:30" ht="15" customHeight="1" x14ac:dyDescent="0.35">
      <c r="B9" s="376" t="s">
        <v>397</v>
      </c>
      <c r="C9" s="376"/>
      <c r="D9" s="376"/>
      <c r="E9" s="376"/>
      <c r="F9" s="376"/>
      <c r="G9" s="376"/>
      <c r="H9" s="376"/>
      <c r="I9" s="376"/>
      <c r="J9" s="376"/>
      <c r="K9" s="57"/>
      <c r="L9" s="57"/>
      <c r="M9" s="57"/>
      <c r="N9" s="57"/>
      <c r="O9" s="57"/>
      <c r="P9" s="57"/>
      <c r="Q9" s="57"/>
      <c r="R9" s="57"/>
      <c r="S9" s="57"/>
      <c r="T9" s="57"/>
      <c r="U9" s="57"/>
      <c r="V9" s="57"/>
      <c r="W9" s="57"/>
      <c r="X9" s="57"/>
      <c r="Y9" s="57"/>
      <c r="Z9" s="57"/>
      <c r="AA9" s="57"/>
      <c r="AB9" s="57"/>
      <c r="AC9" s="57"/>
      <c r="AD9" s="57"/>
    </row>
    <row r="10" spans="2:30" customFormat="1" ht="5.15" customHeight="1" x14ac:dyDescent="0.35"/>
    <row r="11" spans="2:30" ht="15" customHeight="1" x14ac:dyDescent="0.35">
      <c r="B11" s="136" t="s">
        <v>398</v>
      </c>
      <c r="C11" s="135"/>
      <c r="D11" s="135"/>
      <c r="E11" s="135"/>
      <c r="F11" s="135"/>
      <c r="G11" s="135"/>
      <c r="H11" s="135"/>
      <c r="I11" s="135"/>
      <c r="J11" s="135"/>
      <c r="K11" s="57"/>
      <c r="L11" s="57"/>
      <c r="M11" s="57"/>
      <c r="N11" s="57"/>
      <c r="O11" s="57"/>
      <c r="P11" s="57"/>
      <c r="Q11" s="57"/>
      <c r="R11" s="57"/>
      <c r="S11" s="57"/>
      <c r="T11" s="57"/>
      <c r="U11" s="57"/>
      <c r="V11" s="57"/>
      <c r="W11" s="57"/>
      <c r="X11" s="57"/>
      <c r="Y11" s="57"/>
      <c r="Z11" s="57"/>
      <c r="AA11" s="57"/>
      <c r="AB11" s="57"/>
      <c r="AC11" s="57"/>
      <c r="AD11" s="57"/>
    </row>
    <row r="12" spans="2:30" ht="5.15" customHeight="1" x14ac:dyDescent="0.35">
      <c r="B12" s="134"/>
      <c r="C12" s="186"/>
      <c r="D12" s="186"/>
      <c r="E12" s="186"/>
      <c r="F12" s="186"/>
      <c r="G12" s="186"/>
      <c r="H12" s="186"/>
      <c r="I12" s="186"/>
      <c r="J12" s="186"/>
      <c r="K12" s="57"/>
      <c r="L12" s="57"/>
      <c r="M12" s="57"/>
      <c r="N12" s="57"/>
      <c r="O12" s="57"/>
      <c r="P12" s="57"/>
      <c r="Q12" s="57"/>
      <c r="R12" s="57"/>
      <c r="S12" s="57"/>
      <c r="T12" s="57"/>
      <c r="U12" s="57"/>
      <c r="V12" s="57"/>
      <c r="W12" s="57"/>
      <c r="X12" s="57"/>
      <c r="Y12" s="57"/>
      <c r="Z12" s="57"/>
      <c r="AA12" s="57"/>
      <c r="AB12" s="57"/>
      <c r="AC12" s="57"/>
      <c r="AD12" s="57"/>
    </row>
    <row r="13" spans="2:30" ht="15" customHeight="1" x14ac:dyDescent="0.35">
      <c r="B13" s="187" t="s">
        <v>399</v>
      </c>
      <c r="C13" s="138"/>
      <c r="D13" s="138"/>
      <c r="E13" s="138"/>
      <c r="F13" s="138"/>
      <c r="G13" s="138"/>
      <c r="H13" s="138"/>
      <c r="I13" s="138"/>
      <c r="J13" s="138"/>
      <c r="K13" s="57"/>
      <c r="L13" s="57"/>
      <c r="M13" s="57"/>
      <c r="N13" s="57"/>
      <c r="O13" s="57"/>
      <c r="P13" s="57"/>
      <c r="Q13" s="57"/>
      <c r="R13" s="57"/>
      <c r="S13" s="57"/>
      <c r="T13" s="57"/>
      <c r="U13" s="57"/>
      <c r="V13" s="57"/>
      <c r="W13" s="57"/>
      <c r="X13" s="57"/>
      <c r="Y13" s="57"/>
      <c r="Z13" s="57"/>
      <c r="AA13" s="57"/>
      <c r="AB13" s="57"/>
      <c r="AC13" s="57"/>
      <c r="AD13" s="57"/>
    </row>
    <row r="14" spans="2:30" customFormat="1" ht="5.15" customHeight="1" x14ac:dyDescent="0.35"/>
    <row r="15" spans="2:30" ht="15" customHeight="1" x14ac:dyDescent="0.35">
      <c r="B15" s="137" t="s">
        <v>400</v>
      </c>
      <c r="C15" s="137"/>
      <c r="D15" s="137"/>
      <c r="E15" s="137"/>
      <c r="F15" s="137"/>
      <c r="G15" s="137"/>
      <c r="H15" s="137"/>
      <c r="I15" s="137"/>
      <c r="J15" s="137"/>
      <c r="K15" s="57"/>
      <c r="L15" s="57"/>
      <c r="M15" s="57"/>
      <c r="N15" s="57"/>
      <c r="O15" s="57"/>
      <c r="P15" s="57"/>
      <c r="Q15" s="57"/>
      <c r="R15" s="57"/>
      <c r="S15" s="57"/>
      <c r="T15" s="57"/>
      <c r="U15" s="57"/>
      <c r="V15" s="57"/>
      <c r="W15" s="57"/>
      <c r="X15" s="57"/>
      <c r="Y15" s="57"/>
      <c r="Z15" s="57"/>
      <c r="AA15" s="57"/>
      <c r="AB15" s="57"/>
      <c r="AC15" s="57"/>
      <c r="AD15" s="57"/>
    </row>
    <row r="16" spans="2:30" ht="13" x14ac:dyDescent="0.35">
      <c r="B16" s="368" t="s">
        <v>401</v>
      </c>
      <c r="C16" s="369"/>
      <c r="D16" s="369"/>
      <c r="E16" s="369"/>
      <c r="F16" s="369"/>
      <c r="G16" s="369"/>
      <c r="H16" s="369"/>
      <c r="I16" s="369"/>
      <c r="J16" s="369"/>
      <c r="K16" s="57"/>
      <c r="L16" s="57"/>
      <c r="M16" s="57"/>
      <c r="N16" s="57"/>
      <c r="O16" s="57"/>
      <c r="P16" s="57"/>
      <c r="Q16" s="57"/>
      <c r="R16" s="57"/>
      <c r="S16" s="57"/>
      <c r="T16" s="57"/>
      <c r="U16" s="57"/>
      <c r="V16" s="57"/>
      <c r="W16" s="57"/>
      <c r="X16" s="57"/>
      <c r="Y16" s="57"/>
      <c r="Z16" s="57"/>
      <c r="AA16" s="57"/>
      <c r="AB16" s="57"/>
      <c r="AC16" s="57"/>
      <c r="AD16" s="57"/>
    </row>
    <row r="17" spans="2:30" ht="5.15" customHeight="1" x14ac:dyDescent="0.35">
      <c r="B17" s="377"/>
      <c r="C17" s="377"/>
      <c r="D17" s="377"/>
      <c r="E17" s="377"/>
      <c r="F17" s="377"/>
      <c r="G17" s="377"/>
      <c r="H17" s="377"/>
      <c r="I17" s="377"/>
      <c r="J17" s="377"/>
      <c r="K17" s="57"/>
      <c r="L17" s="57"/>
      <c r="M17" s="57"/>
      <c r="N17" s="57"/>
      <c r="O17" s="57"/>
      <c r="P17" s="57"/>
      <c r="Q17" s="57"/>
      <c r="R17" s="57"/>
      <c r="S17" s="57"/>
      <c r="T17" s="57"/>
      <c r="U17" s="57"/>
      <c r="V17" s="57"/>
      <c r="W17" s="57"/>
      <c r="X17" s="57"/>
      <c r="Y17" s="57"/>
      <c r="Z17" s="57"/>
      <c r="AA17" s="57"/>
      <c r="AB17" s="57"/>
      <c r="AC17" s="57"/>
      <c r="AD17" s="57"/>
    </row>
    <row r="18" spans="2:30" ht="15" customHeight="1" x14ac:dyDescent="0.35">
      <c r="B18" s="187" t="s">
        <v>402</v>
      </c>
      <c r="C18" s="138"/>
      <c r="D18" s="138"/>
      <c r="E18" s="138"/>
      <c r="F18" s="138"/>
      <c r="G18" s="138"/>
      <c r="H18" s="138"/>
      <c r="I18" s="138"/>
      <c r="J18" s="138"/>
      <c r="K18" s="57"/>
      <c r="L18" s="57"/>
      <c r="M18" s="57"/>
      <c r="N18" s="57"/>
      <c r="O18" s="57"/>
      <c r="P18" s="57"/>
      <c r="Q18" s="57"/>
      <c r="R18" s="57"/>
      <c r="S18" s="57"/>
      <c r="T18" s="57"/>
      <c r="U18" s="57"/>
      <c r="V18" s="57"/>
      <c r="W18" s="57"/>
      <c r="X18" s="57"/>
      <c r="Y18" s="57"/>
      <c r="Z18" s="57"/>
      <c r="AA18" s="57"/>
      <c r="AB18" s="57"/>
      <c r="AC18" s="57"/>
      <c r="AD18" s="57"/>
    </row>
    <row r="19" spans="2:30" ht="5.15" customHeight="1" x14ac:dyDescent="0.35">
      <c r="B19" s="377"/>
      <c r="C19" s="377"/>
      <c r="D19" s="377"/>
      <c r="E19" s="377"/>
      <c r="F19" s="377"/>
      <c r="G19" s="377"/>
      <c r="H19" s="377"/>
      <c r="I19" s="377"/>
      <c r="J19" s="377"/>
      <c r="K19" s="57"/>
      <c r="L19" s="57"/>
      <c r="M19" s="57"/>
      <c r="N19" s="57"/>
      <c r="O19" s="57"/>
      <c r="P19" s="57"/>
      <c r="Q19" s="57"/>
      <c r="R19" s="57"/>
      <c r="S19" s="57"/>
      <c r="T19" s="57"/>
      <c r="U19" s="57"/>
      <c r="V19" s="57"/>
      <c r="W19" s="57"/>
      <c r="X19" s="57"/>
      <c r="Y19" s="57"/>
      <c r="Z19" s="57"/>
      <c r="AA19" s="57"/>
      <c r="AB19" s="57"/>
      <c r="AC19" s="57"/>
      <c r="AD19" s="57"/>
    </row>
    <row r="20" spans="2:30" ht="15" customHeight="1" x14ac:dyDescent="0.35">
      <c r="B20" s="137" t="s">
        <v>403</v>
      </c>
      <c r="C20" s="137"/>
      <c r="D20" s="137"/>
      <c r="E20" s="137"/>
      <c r="F20" s="137"/>
      <c r="G20" s="137"/>
      <c r="H20" s="137"/>
      <c r="I20" s="137"/>
      <c r="J20" s="137"/>
      <c r="K20" s="57"/>
      <c r="L20" s="57"/>
      <c r="M20" s="57"/>
      <c r="N20" s="57"/>
      <c r="O20" s="57"/>
      <c r="P20" s="57"/>
      <c r="Q20" s="57"/>
      <c r="R20" s="57"/>
      <c r="S20" s="57"/>
      <c r="T20" s="57"/>
      <c r="U20" s="57"/>
      <c r="V20" s="57"/>
      <c r="W20" s="57"/>
      <c r="X20" s="57"/>
      <c r="Y20" s="57"/>
      <c r="Z20" s="57"/>
      <c r="AA20" s="57"/>
      <c r="AB20" s="57"/>
      <c r="AC20" s="57"/>
      <c r="AD20" s="57"/>
    </row>
    <row r="21" spans="2:30" ht="24.9" customHeight="1" x14ac:dyDescent="0.35">
      <c r="B21" s="368" t="s">
        <v>404</v>
      </c>
      <c r="C21" s="369"/>
      <c r="D21" s="369"/>
      <c r="E21" s="369"/>
      <c r="F21" s="369"/>
      <c r="G21" s="369"/>
      <c r="H21" s="369"/>
      <c r="I21" s="369"/>
      <c r="J21" s="369"/>
      <c r="K21" s="57"/>
      <c r="L21" s="57"/>
      <c r="M21" s="57"/>
      <c r="N21" s="57"/>
      <c r="O21" s="57"/>
      <c r="P21" s="57"/>
      <c r="Q21" s="57"/>
      <c r="R21" s="57"/>
      <c r="S21" s="57"/>
      <c r="T21" s="57"/>
      <c r="U21" s="57"/>
      <c r="V21" s="57"/>
      <c r="W21" s="57"/>
      <c r="X21" s="57"/>
      <c r="Y21" s="57"/>
      <c r="Z21" s="57"/>
      <c r="AA21" s="57"/>
      <c r="AB21" s="57"/>
      <c r="AC21" s="57"/>
      <c r="AD21" s="57"/>
    </row>
    <row r="22" spans="2:30" ht="5.15" customHeight="1" x14ac:dyDescent="0.35">
      <c r="B22" s="377"/>
      <c r="C22" s="377"/>
      <c r="D22" s="377"/>
      <c r="E22" s="377"/>
      <c r="F22" s="377"/>
      <c r="G22" s="377"/>
      <c r="H22" s="377"/>
      <c r="I22" s="377"/>
      <c r="J22" s="377"/>
      <c r="K22" s="57"/>
      <c r="L22" s="57"/>
      <c r="M22" s="57"/>
      <c r="N22" s="57"/>
      <c r="O22" s="57"/>
      <c r="P22" s="57"/>
      <c r="Q22" s="57"/>
      <c r="R22" s="57"/>
      <c r="S22" s="57"/>
      <c r="T22" s="57"/>
      <c r="U22" s="57"/>
      <c r="V22" s="57"/>
      <c r="W22" s="57"/>
      <c r="X22" s="57"/>
      <c r="Y22" s="57"/>
      <c r="Z22" s="57"/>
      <c r="AA22" s="57"/>
      <c r="AB22" s="57"/>
      <c r="AC22" s="57"/>
      <c r="AD22" s="57"/>
    </row>
    <row r="23" spans="2:30" ht="15" customHeight="1" x14ac:dyDescent="0.35">
      <c r="B23" s="136" t="s">
        <v>405</v>
      </c>
      <c r="C23" s="135"/>
      <c r="D23" s="135"/>
      <c r="E23" s="135"/>
      <c r="F23" s="135"/>
      <c r="G23" s="135"/>
      <c r="H23" s="135"/>
      <c r="I23" s="135"/>
      <c r="J23" s="135"/>
      <c r="K23" s="57"/>
      <c r="L23" s="57"/>
      <c r="M23" s="57"/>
      <c r="N23" s="57"/>
      <c r="O23" s="57"/>
      <c r="P23" s="57"/>
      <c r="Q23" s="57"/>
      <c r="R23" s="57"/>
      <c r="S23" s="57"/>
      <c r="T23" s="57"/>
      <c r="U23" s="57"/>
      <c r="V23" s="57"/>
      <c r="W23" s="57"/>
      <c r="X23" s="57"/>
      <c r="Y23" s="57"/>
      <c r="Z23" s="57"/>
      <c r="AA23" s="57"/>
      <c r="AB23" s="57"/>
      <c r="AC23" s="57"/>
      <c r="AD23" s="57"/>
    </row>
    <row r="24" spans="2:30" ht="5.15" customHeight="1" x14ac:dyDescent="0.35">
      <c r="B24" s="377"/>
      <c r="C24" s="377"/>
      <c r="D24" s="377"/>
      <c r="E24" s="377"/>
      <c r="F24" s="377"/>
      <c r="G24" s="377"/>
      <c r="H24" s="377"/>
      <c r="I24" s="377"/>
      <c r="J24" s="377"/>
      <c r="K24" s="57"/>
      <c r="L24" s="57"/>
      <c r="M24" s="57"/>
      <c r="N24" s="57"/>
      <c r="O24" s="57"/>
      <c r="P24" s="57"/>
      <c r="Q24" s="57"/>
      <c r="R24" s="57"/>
      <c r="S24" s="57"/>
      <c r="T24" s="57"/>
      <c r="U24" s="57"/>
      <c r="V24" s="57"/>
      <c r="W24" s="57"/>
      <c r="X24" s="57"/>
      <c r="Y24" s="57"/>
      <c r="Z24" s="57"/>
      <c r="AA24" s="57"/>
      <c r="AB24" s="57"/>
      <c r="AC24" s="57"/>
      <c r="AD24" s="57"/>
    </row>
    <row r="25" spans="2:30" ht="15" customHeight="1" x14ac:dyDescent="0.35">
      <c r="B25" s="187" t="s">
        <v>406</v>
      </c>
      <c r="C25" s="138"/>
      <c r="D25" s="138"/>
      <c r="E25" s="138"/>
      <c r="F25" s="138"/>
      <c r="G25" s="138"/>
      <c r="H25" s="138"/>
      <c r="I25" s="138"/>
      <c r="J25" s="138"/>
      <c r="K25" s="57"/>
      <c r="L25" s="57"/>
      <c r="M25" s="57"/>
      <c r="N25" s="57"/>
      <c r="O25" s="57"/>
      <c r="P25" s="57"/>
      <c r="Q25" s="57"/>
      <c r="R25" s="57"/>
      <c r="S25" s="57"/>
      <c r="T25" s="57"/>
      <c r="U25" s="57"/>
      <c r="V25" s="57"/>
      <c r="W25" s="57"/>
      <c r="X25" s="57"/>
      <c r="Y25" s="57"/>
      <c r="Z25" s="57"/>
      <c r="AA25" s="57"/>
      <c r="AB25" s="57"/>
      <c r="AC25" s="57"/>
      <c r="AD25" s="57"/>
    </row>
    <row r="26" spans="2:30" ht="5.15" customHeight="1" x14ac:dyDescent="0.35">
      <c r="B26" s="186"/>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row>
    <row r="27" spans="2:30" ht="15" customHeight="1" x14ac:dyDescent="0.35">
      <c r="B27" s="137" t="s">
        <v>407</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row>
    <row r="28" spans="2:30" ht="15" customHeight="1" x14ac:dyDescent="0.35">
      <c r="B28" s="368" t="s">
        <v>408</v>
      </c>
      <c r="C28" s="369"/>
      <c r="D28" s="369"/>
      <c r="E28" s="369"/>
      <c r="F28" s="369"/>
      <c r="G28" s="369"/>
      <c r="H28" s="369"/>
      <c r="I28" s="369"/>
      <c r="J28" s="369"/>
      <c r="K28" s="57"/>
      <c r="L28" s="57"/>
      <c r="M28" s="57"/>
      <c r="N28" s="57"/>
      <c r="O28" s="57"/>
      <c r="P28" s="57"/>
      <c r="Q28" s="57"/>
      <c r="R28" s="57"/>
      <c r="S28" s="57"/>
      <c r="T28" s="57"/>
      <c r="U28" s="57"/>
      <c r="V28" s="57"/>
      <c r="W28" s="57"/>
      <c r="X28" s="57"/>
      <c r="Y28" s="57"/>
      <c r="Z28" s="57"/>
      <c r="AA28" s="57"/>
      <c r="AB28" s="57"/>
      <c r="AC28" s="57"/>
      <c r="AD28" s="57"/>
    </row>
    <row r="29" spans="2:30" ht="5.15" customHeight="1" x14ac:dyDescent="0.35">
      <c r="B29" s="186"/>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row>
    <row r="30" spans="2:30" ht="15" customHeight="1" x14ac:dyDescent="0.35">
      <c r="B30" s="187" t="s">
        <v>409</v>
      </c>
      <c r="C30" s="138"/>
      <c r="D30" s="138"/>
      <c r="E30" s="138"/>
      <c r="F30" s="138"/>
      <c r="G30" s="138"/>
      <c r="H30" s="138"/>
      <c r="I30" s="138"/>
      <c r="J30" s="138"/>
      <c r="K30" s="57"/>
      <c r="L30" s="57"/>
      <c r="M30" s="57"/>
      <c r="N30" s="57"/>
      <c r="O30" s="57"/>
      <c r="P30" s="57"/>
      <c r="Q30" s="57"/>
      <c r="R30" s="57"/>
      <c r="S30" s="57"/>
      <c r="T30" s="57"/>
      <c r="U30" s="57"/>
      <c r="V30" s="57"/>
      <c r="W30" s="57"/>
      <c r="X30" s="57"/>
      <c r="Y30" s="57"/>
      <c r="Z30" s="57"/>
      <c r="AA30" s="57"/>
      <c r="AB30" s="57"/>
      <c r="AC30" s="57"/>
      <c r="AD30" s="57"/>
    </row>
    <row r="31" spans="2:30" ht="5.15" customHeight="1" x14ac:dyDescent="0.35">
      <c r="B31" s="186"/>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row>
    <row r="32" spans="2:30" ht="15" customHeight="1" x14ac:dyDescent="0.35">
      <c r="B32" s="139" t="s">
        <v>410</v>
      </c>
      <c r="C32" s="137"/>
      <c r="D32" s="137"/>
      <c r="E32" s="137"/>
      <c r="F32" s="137"/>
      <c r="G32" s="137"/>
      <c r="H32" s="137"/>
      <c r="I32" s="137"/>
      <c r="J32" s="137"/>
      <c r="K32" s="57"/>
      <c r="L32" s="57"/>
      <c r="M32" s="57"/>
      <c r="N32" s="57"/>
      <c r="O32" s="57"/>
      <c r="P32" s="57"/>
      <c r="Q32" s="57"/>
      <c r="R32" s="57"/>
      <c r="S32" s="57"/>
      <c r="T32" s="57"/>
      <c r="U32" s="57"/>
      <c r="V32" s="57"/>
      <c r="W32" s="57"/>
      <c r="X32" s="57"/>
      <c r="Y32" s="57"/>
      <c r="Z32" s="57"/>
      <c r="AA32" s="57"/>
      <c r="AB32" s="57"/>
      <c r="AC32" s="57"/>
      <c r="AD32" s="57"/>
    </row>
    <row r="33" spans="2:30" ht="15" customHeight="1" x14ac:dyDescent="0.35">
      <c r="B33" s="368" t="s">
        <v>411</v>
      </c>
      <c r="C33" s="369"/>
      <c r="D33" s="369"/>
      <c r="E33" s="369"/>
      <c r="F33" s="369"/>
      <c r="G33" s="369"/>
      <c r="H33" s="369"/>
      <c r="I33" s="369"/>
      <c r="J33" s="369"/>
      <c r="K33" s="57"/>
      <c r="L33" s="57"/>
      <c r="M33" s="57"/>
      <c r="N33" s="57"/>
      <c r="O33" s="57"/>
      <c r="P33" s="57"/>
      <c r="Q33" s="57"/>
      <c r="R33" s="57"/>
      <c r="S33" s="57"/>
      <c r="T33" s="57"/>
      <c r="U33" s="57"/>
      <c r="V33" s="57"/>
      <c r="W33" s="57"/>
      <c r="X33" s="57"/>
      <c r="Y33" s="57"/>
      <c r="Z33" s="57"/>
      <c r="AA33" s="57"/>
      <c r="AB33" s="57"/>
      <c r="AC33" s="57"/>
      <c r="AD33" s="57"/>
    </row>
    <row r="34" spans="2:30" ht="65.150000000000006" customHeight="1" x14ac:dyDescent="0.35">
      <c r="B34" s="368" t="s">
        <v>412</v>
      </c>
      <c r="C34" s="369"/>
      <c r="D34" s="369"/>
      <c r="E34" s="369"/>
      <c r="F34" s="369"/>
      <c r="G34" s="369"/>
      <c r="H34" s="369"/>
      <c r="I34" s="369"/>
      <c r="J34" s="369"/>
      <c r="K34" s="57"/>
      <c r="L34" s="57"/>
      <c r="M34" s="57"/>
      <c r="N34" s="57"/>
      <c r="O34" s="57"/>
      <c r="P34" s="57"/>
      <c r="Q34" s="57"/>
      <c r="R34" s="57"/>
      <c r="S34" s="57"/>
      <c r="T34" s="57"/>
      <c r="U34" s="57"/>
      <c r="V34" s="57"/>
      <c r="W34" s="57"/>
      <c r="X34" s="57"/>
      <c r="Y34" s="57"/>
      <c r="Z34" s="57"/>
      <c r="AA34" s="57"/>
      <c r="AB34" s="57"/>
      <c r="AC34" s="57"/>
      <c r="AD34" s="57"/>
    </row>
    <row r="35" spans="2:30" ht="15" customHeight="1" x14ac:dyDescent="0.35">
      <c r="B35" s="372" t="s">
        <v>413</v>
      </c>
      <c r="C35" s="372"/>
      <c r="D35" s="372"/>
      <c r="E35" s="372"/>
      <c r="F35" s="228"/>
      <c r="G35" s="372" t="s">
        <v>414</v>
      </c>
      <c r="H35" s="372"/>
      <c r="I35" s="372"/>
      <c r="J35" s="372"/>
      <c r="K35" s="57"/>
      <c r="L35" s="57"/>
      <c r="M35" s="57"/>
      <c r="N35" s="57"/>
      <c r="O35" s="57"/>
      <c r="P35" s="57"/>
      <c r="Q35" s="57"/>
      <c r="R35" s="57"/>
      <c r="S35" s="57"/>
      <c r="T35" s="57"/>
      <c r="U35" s="57"/>
      <c r="V35" s="57"/>
      <c r="W35" s="57"/>
      <c r="X35" s="57"/>
      <c r="Y35" s="57"/>
      <c r="Z35" s="57"/>
      <c r="AA35" s="57"/>
      <c r="AB35" s="57"/>
      <c r="AC35" s="57"/>
      <c r="AD35" s="57"/>
    </row>
    <row r="36" spans="2:30" ht="15" customHeight="1" x14ac:dyDescent="0.35">
      <c r="B36" s="227"/>
      <c r="C36" s="227"/>
      <c r="D36" s="22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row>
    <row r="37" spans="2:30" ht="15" customHeight="1" x14ac:dyDescent="0.35">
      <c r="B37" s="186"/>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row>
    <row r="38" spans="2:30" ht="15" customHeight="1" x14ac:dyDescent="0.35">
      <c r="B38" s="186"/>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row>
    <row r="39" spans="2:30" ht="15" customHeight="1" x14ac:dyDescent="0.35">
      <c r="B39" s="186"/>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row>
    <row r="40" spans="2:30" ht="15" customHeight="1" x14ac:dyDescent="0.35">
      <c r="B40" s="186"/>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row>
    <row r="41" spans="2:30" ht="15" customHeight="1" x14ac:dyDescent="0.35">
      <c r="B41" s="186"/>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row>
    <row r="42" spans="2:30" ht="15" customHeight="1" x14ac:dyDescent="0.35">
      <c r="B42" s="186"/>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row>
    <row r="43" spans="2:30" ht="15" customHeight="1" x14ac:dyDescent="0.35">
      <c r="B43" s="186"/>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row>
    <row r="44" spans="2:30" ht="15" customHeight="1" x14ac:dyDescent="0.35">
      <c r="B44" s="186"/>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row>
    <row r="45" spans="2:30" ht="15" customHeight="1" x14ac:dyDescent="0.35">
      <c r="B45" s="186"/>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row>
    <row r="46" spans="2:30" ht="15" customHeight="1" x14ac:dyDescent="0.35">
      <c r="B46" s="186"/>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row>
    <row r="47" spans="2:30" ht="15" customHeight="1" x14ac:dyDescent="0.35">
      <c r="B47" s="186"/>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row>
    <row r="48" spans="2:30" ht="15" customHeight="1" x14ac:dyDescent="0.35">
      <c r="B48" s="186"/>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row>
    <row r="49" spans="2:30" ht="15" customHeight="1" x14ac:dyDescent="0.35">
      <c r="B49" s="186"/>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row>
    <row r="50" spans="2:30" ht="15" customHeight="1" x14ac:dyDescent="0.35">
      <c r="B50" s="186"/>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row>
    <row r="51" spans="2:30" ht="15" customHeight="1" x14ac:dyDescent="0.35">
      <c r="B51" s="186"/>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row>
    <row r="52" spans="2:30" ht="15" customHeight="1" x14ac:dyDescent="0.35">
      <c r="B52" s="186"/>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row>
    <row r="53" spans="2:30" ht="15" customHeight="1" x14ac:dyDescent="0.35">
      <c r="B53" s="186"/>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row>
    <row r="54" spans="2:30" ht="15" customHeight="1" x14ac:dyDescent="0.35">
      <c r="B54" s="18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row>
    <row r="55" spans="2:30" ht="15" customHeight="1" x14ac:dyDescent="0.35">
      <c r="B55" s="186"/>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row>
    <row r="56" spans="2:30" ht="15" customHeight="1" x14ac:dyDescent="0.35">
      <c r="B56" s="186"/>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row>
    <row r="57" spans="2:30" ht="15" customHeight="1" x14ac:dyDescent="0.35">
      <c r="B57" s="186"/>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row>
    <row r="58" spans="2:30" ht="15" customHeight="1" x14ac:dyDescent="0.35">
      <c r="B58" s="186"/>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row>
    <row r="59" spans="2:30" ht="15" customHeight="1" x14ac:dyDescent="0.35">
      <c r="B59" s="186"/>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row>
    <row r="60" spans="2:30" ht="15" customHeight="1" x14ac:dyDescent="0.35">
      <c r="B60" s="18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row>
    <row r="61" spans="2:30" ht="15" customHeight="1" x14ac:dyDescent="0.35">
      <c r="B61" s="18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row>
    <row r="62" spans="2:30" ht="15" customHeight="1" x14ac:dyDescent="0.35">
      <c r="B62" s="186"/>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row>
    <row r="63" spans="2:30" ht="15" customHeight="1" x14ac:dyDescent="0.35">
      <c r="B63" s="186"/>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row>
    <row r="64" spans="2:30" ht="15" customHeight="1" x14ac:dyDescent="0.35">
      <c r="B64" s="186"/>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row>
    <row r="65" spans="2:30" ht="15" customHeight="1" x14ac:dyDescent="0.35">
      <c r="B65" s="186"/>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row>
    <row r="66" spans="2:30" ht="15" customHeight="1" x14ac:dyDescent="0.35">
      <c r="B66" s="186"/>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row>
    <row r="67" spans="2:30" ht="15" customHeight="1" x14ac:dyDescent="0.35">
      <c r="B67" s="186"/>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row>
    <row r="68" spans="2:30" ht="15" customHeight="1" x14ac:dyDescent="0.35">
      <c r="B68" s="186"/>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row>
    <row r="69" spans="2:30" ht="15" customHeight="1" x14ac:dyDescent="0.35">
      <c r="B69" s="371" t="s">
        <v>415</v>
      </c>
      <c r="C69" s="371"/>
      <c r="D69" s="229"/>
      <c r="E69" s="229"/>
      <c r="F69" s="230"/>
      <c r="G69" s="229"/>
      <c r="H69" s="230"/>
      <c r="I69" s="230"/>
      <c r="J69" s="230"/>
      <c r="K69" s="57"/>
      <c r="L69" s="57"/>
      <c r="M69" s="57"/>
      <c r="N69" s="57"/>
      <c r="O69" s="57"/>
      <c r="P69" s="57"/>
      <c r="Q69" s="57"/>
      <c r="R69" s="57"/>
      <c r="S69" s="57"/>
      <c r="T69" s="57"/>
      <c r="U69" s="57"/>
      <c r="V69" s="57"/>
      <c r="W69" s="57"/>
      <c r="X69" s="57"/>
      <c r="Y69" s="57"/>
      <c r="Z69" s="57"/>
      <c r="AA69" s="57"/>
      <c r="AB69" s="57"/>
      <c r="AC69" s="57"/>
      <c r="AD69" s="57"/>
    </row>
    <row r="70" spans="2:30" ht="8.15" customHeight="1" x14ac:dyDescent="0.35">
      <c r="B70" s="186"/>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row>
    <row r="71" spans="2:30" ht="39.9" customHeight="1" x14ac:dyDescent="0.35">
      <c r="B71" s="368" t="s">
        <v>416</v>
      </c>
      <c r="C71" s="369"/>
      <c r="D71" s="369"/>
      <c r="E71" s="369"/>
      <c r="F71" s="369"/>
      <c r="G71" s="369"/>
      <c r="H71" s="369"/>
      <c r="I71" s="369"/>
      <c r="J71" s="369"/>
      <c r="K71" s="57"/>
      <c r="L71" s="57"/>
      <c r="M71" s="57"/>
      <c r="N71" s="57"/>
      <c r="O71" s="57"/>
      <c r="P71" s="57"/>
      <c r="Q71" s="57"/>
      <c r="R71" s="57"/>
      <c r="S71" s="57"/>
      <c r="T71" s="57"/>
      <c r="U71" s="57"/>
      <c r="V71" s="57"/>
      <c r="W71" s="57"/>
      <c r="X71" s="57"/>
      <c r="Y71" s="57"/>
      <c r="Z71" s="57"/>
      <c r="AA71" s="57"/>
      <c r="AB71" s="57"/>
      <c r="AC71" s="57"/>
      <c r="AD71" s="57"/>
    </row>
    <row r="72" spans="2:30" ht="39.9" customHeight="1" x14ac:dyDescent="0.35">
      <c r="B72" s="370" t="s">
        <v>417</v>
      </c>
      <c r="C72" s="370"/>
      <c r="D72" s="370"/>
      <c r="E72" s="370"/>
      <c r="F72" s="370"/>
      <c r="G72" s="370"/>
      <c r="H72" s="370"/>
      <c r="I72" s="370"/>
      <c r="J72" s="370"/>
      <c r="K72" s="57"/>
      <c r="L72" s="57"/>
      <c r="M72" s="57"/>
      <c r="N72" s="57"/>
      <c r="O72" s="57"/>
      <c r="P72" s="57"/>
      <c r="Q72" s="57"/>
      <c r="R72" s="57"/>
      <c r="S72" s="57"/>
      <c r="T72" s="57"/>
      <c r="U72" s="57"/>
      <c r="V72" s="57"/>
      <c r="W72" s="57"/>
      <c r="X72" s="57"/>
      <c r="Y72" s="57"/>
      <c r="Z72" s="57"/>
      <c r="AA72" s="57"/>
      <c r="AB72" s="57"/>
      <c r="AC72" s="57"/>
      <c r="AD72" s="57"/>
    </row>
    <row r="73" spans="2:30" ht="45" customHeight="1" x14ac:dyDescent="0.35">
      <c r="B73" s="368" t="s">
        <v>418</v>
      </c>
      <c r="C73" s="368"/>
      <c r="D73" s="368"/>
      <c r="E73" s="368"/>
      <c r="F73" s="368"/>
      <c r="G73" s="368"/>
      <c r="H73" s="368"/>
      <c r="I73" s="368"/>
      <c r="J73" s="368"/>
      <c r="K73" s="57"/>
      <c r="L73" s="57"/>
      <c r="M73" s="57"/>
      <c r="N73" s="57"/>
      <c r="O73" s="57"/>
      <c r="P73" s="57"/>
      <c r="Q73" s="57"/>
      <c r="R73" s="57"/>
      <c r="S73" s="57"/>
      <c r="T73" s="57"/>
      <c r="U73" s="57"/>
      <c r="V73" s="57"/>
      <c r="W73" s="57"/>
      <c r="X73" s="57"/>
      <c r="Y73" s="57"/>
      <c r="Z73" s="57"/>
      <c r="AA73" s="57"/>
      <c r="AB73" s="57"/>
      <c r="AC73" s="57"/>
      <c r="AD73" s="57"/>
    </row>
    <row r="74" spans="2:30" ht="15" customHeight="1" x14ac:dyDescent="0.35">
      <c r="B74" s="186"/>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row>
    <row r="75" spans="2:30" ht="15" customHeight="1" x14ac:dyDescent="0.35">
      <c r="B75" s="186"/>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row>
    <row r="76" spans="2:30" ht="15" customHeight="1" x14ac:dyDescent="0.35">
      <c r="B76" s="186"/>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row>
    <row r="77" spans="2:30" ht="15" customHeight="1" x14ac:dyDescent="0.35">
      <c r="B77" s="186"/>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row>
    <row r="78" spans="2:30" ht="15" customHeight="1" x14ac:dyDescent="0.35">
      <c r="B78" s="186"/>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row>
    <row r="79" spans="2:30" ht="15" customHeight="1" x14ac:dyDescent="0.35">
      <c r="B79" s="186"/>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row>
    <row r="80" spans="2:30" ht="15" customHeight="1" x14ac:dyDescent="0.35">
      <c r="B80" s="186"/>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row>
    <row r="81" spans="2:30" ht="15" customHeight="1" x14ac:dyDescent="0.35">
      <c r="B81" s="186"/>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row>
    <row r="82" spans="2:30" ht="15" customHeight="1" x14ac:dyDescent="0.35">
      <c r="B82" s="186"/>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row>
    <row r="83" spans="2:30" ht="15" customHeight="1" x14ac:dyDescent="0.35">
      <c r="B83" s="186"/>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row>
    <row r="84" spans="2:30" ht="15" customHeight="1" x14ac:dyDescent="0.35">
      <c r="B84" s="186"/>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row>
    <row r="85" spans="2:30" ht="15" customHeight="1" x14ac:dyDescent="0.35">
      <c r="B85" s="186"/>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row>
    <row r="86" spans="2:30" ht="15" customHeight="1" x14ac:dyDescent="0.35">
      <c r="B86" s="186"/>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row>
    <row r="87" spans="2:30" ht="15" customHeight="1" x14ac:dyDescent="0.35">
      <c r="B87" s="186"/>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row>
    <row r="88" spans="2:30" ht="15" customHeight="1" x14ac:dyDescent="0.35">
      <c r="B88" s="186"/>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row>
    <row r="89" spans="2:30" ht="15" customHeight="1" x14ac:dyDescent="0.35">
      <c r="B89" s="186"/>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row>
    <row r="90" spans="2:30" ht="15.75" customHeight="1" x14ac:dyDescent="0.35">
      <c r="B90" s="186"/>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row>
    <row r="91" spans="2:30" ht="15.75" customHeight="1" x14ac:dyDescent="0.35">
      <c r="B91" s="186"/>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row>
    <row r="92" spans="2:30" ht="15.75" customHeight="1" x14ac:dyDescent="0.35">
      <c r="B92" s="186"/>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row>
    <row r="93" spans="2:30" ht="15.75" customHeight="1" x14ac:dyDescent="0.35">
      <c r="B93" s="186"/>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row>
    <row r="94" spans="2:30" ht="15.75" customHeight="1" x14ac:dyDescent="0.35">
      <c r="B94" s="186"/>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row>
    <row r="95" spans="2:30" ht="15.75" customHeight="1" x14ac:dyDescent="0.35">
      <c r="B95" s="186"/>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row>
    <row r="96" spans="2:30" ht="15.75" customHeight="1" x14ac:dyDescent="0.35">
      <c r="B96" s="186"/>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row>
    <row r="97" spans="2:30" ht="15.75" customHeight="1" x14ac:dyDescent="0.35">
      <c r="B97" s="186"/>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row>
    <row r="98" spans="2:30" ht="15.75" customHeight="1" x14ac:dyDescent="0.35">
      <c r="B98" s="186"/>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row>
    <row r="99" spans="2:30" ht="15.75" customHeight="1" x14ac:dyDescent="0.35">
      <c r="B99" s="186"/>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row>
    <row r="100" spans="2:30" ht="15.75" customHeight="1" x14ac:dyDescent="0.35">
      <c r="B100" s="186"/>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row>
    <row r="101" spans="2:30" ht="15.75" customHeight="1" x14ac:dyDescent="0.35">
      <c r="B101" s="186"/>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row>
    <row r="102" spans="2:30" ht="15.75" customHeight="1" x14ac:dyDescent="0.35">
      <c r="B102" s="186"/>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row>
    <row r="103" spans="2:30" ht="15.75" customHeight="1" x14ac:dyDescent="0.35">
      <c r="B103" s="186"/>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row>
    <row r="104" spans="2:30" ht="15.75" customHeight="1" x14ac:dyDescent="0.35">
      <c r="B104" s="186"/>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row>
    <row r="105" spans="2:30" ht="15.75" customHeight="1" x14ac:dyDescent="0.35">
      <c r="B105" s="186"/>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row>
    <row r="106" spans="2:30" ht="15.75" customHeight="1" x14ac:dyDescent="0.35">
      <c r="B106" s="186"/>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row>
    <row r="107" spans="2:30" ht="15.75" customHeight="1" x14ac:dyDescent="0.35">
      <c r="B107" s="186"/>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row>
    <row r="108" spans="2:30" ht="15.75" customHeight="1" x14ac:dyDescent="0.35">
      <c r="B108" s="186"/>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row>
    <row r="109" spans="2:30" ht="15.75" customHeight="1" x14ac:dyDescent="0.35">
      <c r="B109" s="186"/>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row>
    <row r="110" spans="2:30" ht="15.75" customHeight="1" x14ac:dyDescent="0.35">
      <c r="B110" s="186"/>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row>
    <row r="111" spans="2:30" ht="15.75" customHeight="1" x14ac:dyDescent="0.35">
      <c r="B111" s="186"/>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row>
    <row r="112" spans="2:30" ht="15.75" customHeight="1" x14ac:dyDescent="0.35">
      <c r="B112" s="186"/>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row>
    <row r="113" spans="2:30" ht="15.75" customHeight="1" x14ac:dyDescent="0.35">
      <c r="B113" s="186"/>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row>
    <row r="114" spans="2:30" ht="15.75" customHeight="1" x14ac:dyDescent="0.35">
      <c r="B114" s="186"/>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row>
    <row r="115" spans="2:30" ht="15.75" customHeight="1" x14ac:dyDescent="0.35">
      <c r="B115" s="186"/>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row>
    <row r="116" spans="2:30" ht="15.75" customHeight="1" x14ac:dyDescent="0.35">
      <c r="B116" s="186"/>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row>
    <row r="117" spans="2:30" ht="15.75" customHeight="1" x14ac:dyDescent="0.35">
      <c r="B117" s="186"/>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row>
    <row r="118" spans="2:30" ht="15.75" customHeight="1" x14ac:dyDescent="0.35">
      <c r="B118" s="186"/>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row>
    <row r="119" spans="2:30" ht="15.75" customHeight="1" x14ac:dyDescent="0.35">
      <c r="B119" s="186"/>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row>
    <row r="120" spans="2:30" ht="15.75" customHeight="1" x14ac:dyDescent="0.35">
      <c r="B120" s="186"/>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row>
    <row r="121" spans="2:30" ht="15.75" customHeight="1" x14ac:dyDescent="0.35">
      <c r="B121" s="186"/>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row>
    <row r="122" spans="2:30" ht="15.75" customHeight="1" x14ac:dyDescent="0.35">
      <c r="B122" s="186"/>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row>
    <row r="123" spans="2:30" ht="15.75" customHeight="1" x14ac:dyDescent="0.35">
      <c r="B123" s="186"/>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row>
    <row r="124" spans="2:30" ht="15.75" customHeight="1" x14ac:dyDescent="0.35">
      <c r="B124" s="186"/>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row>
    <row r="125" spans="2:30" ht="15.75" customHeight="1" x14ac:dyDescent="0.35">
      <c r="B125" s="186"/>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row>
    <row r="126" spans="2:30" ht="15.75" customHeight="1" x14ac:dyDescent="0.35">
      <c r="B126" s="186"/>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row>
    <row r="127" spans="2:30" ht="15.75" customHeight="1" x14ac:dyDescent="0.35">
      <c r="B127" s="186"/>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row>
    <row r="128" spans="2:30" ht="15.75" customHeight="1" x14ac:dyDescent="0.35">
      <c r="B128" s="186"/>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row>
    <row r="129" spans="2:30" ht="15.75" customHeight="1" x14ac:dyDescent="0.35">
      <c r="B129" s="186"/>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row>
    <row r="130" spans="2:30" ht="15.75" customHeight="1" x14ac:dyDescent="0.35">
      <c r="B130" s="186"/>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row>
    <row r="131" spans="2:30" ht="15.75" customHeight="1" x14ac:dyDescent="0.35">
      <c r="B131" s="186"/>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row>
    <row r="132" spans="2:30" ht="15.75" customHeight="1" x14ac:dyDescent="0.35">
      <c r="B132" s="186"/>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row>
    <row r="133" spans="2:30" ht="15.75" customHeight="1" x14ac:dyDescent="0.35">
      <c r="B133" s="186"/>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row>
    <row r="134" spans="2:30" ht="15.75" customHeight="1" x14ac:dyDescent="0.35">
      <c r="B134" s="186"/>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row>
    <row r="135" spans="2:30" ht="15.75" customHeight="1" x14ac:dyDescent="0.35">
      <c r="B135" s="186"/>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row>
    <row r="136" spans="2:30" ht="15.75" customHeight="1" x14ac:dyDescent="0.35">
      <c r="B136" s="186"/>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row>
    <row r="137" spans="2:30" ht="15.75" customHeight="1" x14ac:dyDescent="0.35">
      <c r="B137" s="186"/>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row>
    <row r="138" spans="2:30" ht="15.75" customHeight="1" x14ac:dyDescent="0.35">
      <c r="B138" s="186"/>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row>
    <row r="139" spans="2:30" ht="15.75" customHeight="1" x14ac:dyDescent="0.35">
      <c r="B139" s="186"/>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row>
    <row r="140" spans="2:30" ht="15.75" customHeight="1" x14ac:dyDescent="0.35">
      <c r="B140" s="186"/>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row>
    <row r="141" spans="2:30" ht="15.75" customHeight="1" x14ac:dyDescent="0.35">
      <c r="B141" s="186"/>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row>
    <row r="142" spans="2:30" ht="15.75" customHeight="1" x14ac:dyDescent="0.35">
      <c r="B142" s="186"/>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row>
    <row r="143" spans="2:30" ht="15.75" customHeight="1" x14ac:dyDescent="0.35">
      <c r="B143" s="186"/>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row>
    <row r="144" spans="2:30" ht="15.75" customHeight="1" x14ac:dyDescent="0.35">
      <c r="B144" s="186"/>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row>
    <row r="145" spans="2:30" ht="15.75" customHeight="1" x14ac:dyDescent="0.35">
      <c r="B145" s="186"/>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row>
    <row r="146" spans="2:30" ht="15.75" customHeight="1" x14ac:dyDescent="0.35">
      <c r="B146" s="186"/>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row>
    <row r="147" spans="2:30" ht="15.75" customHeight="1" x14ac:dyDescent="0.35">
      <c r="B147" s="186"/>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row>
    <row r="148" spans="2:30" ht="15.75" customHeight="1" x14ac:dyDescent="0.35">
      <c r="B148" s="186"/>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row>
    <row r="149" spans="2:30" ht="15.75" customHeight="1" x14ac:dyDescent="0.35">
      <c r="B149" s="186"/>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row>
    <row r="150" spans="2:30" ht="15.75" customHeight="1" x14ac:dyDescent="0.35">
      <c r="B150" s="186"/>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row>
    <row r="151" spans="2:30" ht="15.75" customHeight="1" x14ac:dyDescent="0.35">
      <c r="B151" s="186"/>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row>
    <row r="152" spans="2:30" ht="15.75" customHeight="1" x14ac:dyDescent="0.35">
      <c r="B152" s="186"/>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row>
    <row r="153" spans="2:30" ht="15.75" customHeight="1" x14ac:dyDescent="0.35">
      <c r="B153" s="186"/>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row>
    <row r="154" spans="2:30" ht="15.75" customHeight="1" x14ac:dyDescent="0.35">
      <c r="B154" s="186"/>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row>
    <row r="155" spans="2:30" ht="15.75" customHeight="1" x14ac:dyDescent="0.35">
      <c r="B155" s="186"/>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row>
    <row r="156" spans="2:30" ht="15.75" customHeight="1" x14ac:dyDescent="0.35">
      <c r="B156" s="186"/>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row>
    <row r="157" spans="2:30" ht="15.75" customHeight="1" x14ac:dyDescent="0.35">
      <c r="B157" s="186"/>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row>
    <row r="158" spans="2:30" ht="15.75" customHeight="1" x14ac:dyDescent="0.35">
      <c r="B158" s="186"/>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row>
    <row r="159" spans="2:30" ht="15.75" customHeight="1" x14ac:dyDescent="0.35">
      <c r="B159" s="186"/>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row>
    <row r="160" spans="2:30" ht="15.75" customHeight="1" x14ac:dyDescent="0.35">
      <c r="B160" s="186"/>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row>
    <row r="161" spans="2:30" ht="15.75" customHeight="1" x14ac:dyDescent="0.35">
      <c r="B161" s="186"/>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row>
    <row r="162" spans="2:30" ht="15.75" customHeight="1" x14ac:dyDescent="0.35">
      <c r="B162" s="186"/>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row>
    <row r="163" spans="2:30" ht="15.75" customHeight="1" x14ac:dyDescent="0.35">
      <c r="B163" s="186"/>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row>
    <row r="164" spans="2:30" ht="15.75" customHeight="1" x14ac:dyDescent="0.35">
      <c r="B164" s="186"/>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row>
    <row r="165" spans="2:30" ht="15.75" customHeight="1" x14ac:dyDescent="0.35">
      <c r="B165" s="186"/>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row>
    <row r="166" spans="2:30" ht="15.75" customHeight="1" x14ac:dyDescent="0.35">
      <c r="B166" s="186"/>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row>
    <row r="167" spans="2:30" ht="15.75" customHeight="1" x14ac:dyDescent="0.35">
      <c r="B167" s="186"/>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row>
    <row r="168" spans="2:30" ht="15.75" customHeight="1" x14ac:dyDescent="0.35">
      <c r="B168" s="186"/>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row>
    <row r="169" spans="2:30" ht="15.75" customHeight="1" x14ac:dyDescent="0.35">
      <c r="B169" s="186"/>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row>
    <row r="170" spans="2:30" ht="15.75" customHeight="1" x14ac:dyDescent="0.35">
      <c r="B170" s="186"/>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row>
    <row r="171" spans="2:30" ht="15.75" customHeight="1" x14ac:dyDescent="0.35">
      <c r="B171" s="186"/>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row>
    <row r="172" spans="2:30" ht="15.75" customHeight="1" x14ac:dyDescent="0.35">
      <c r="B172" s="186"/>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row>
    <row r="173" spans="2:30" ht="15.75" customHeight="1" x14ac:dyDescent="0.35">
      <c r="B173" s="186"/>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row>
    <row r="174" spans="2:30" ht="15.75" customHeight="1" x14ac:dyDescent="0.35">
      <c r="B174" s="186"/>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row>
    <row r="175" spans="2:30" ht="15.75" customHeight="1" x14ac:dyDescent="0.35">
      <c r="B175" s="186"/>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row>
    <row r="176" spans="2:30" ht="15.75" customHeight="1" x14ac:dyDescent="0.35">
      <c r="B176" s="186"/>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row>
    <row r="177" spans="2:30" ht="15.75" customHeight="1" x14ac:dyDescent="0.35">
      <c r="B177" s="186"/>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row>
    <row r="178" spans="2:30" ht="15.75" customHeight="1" x14ac:dyDescent="0.35">
      <c r="B178" s="186"/>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row>
    <row r="179" spans="2:30" ht="15.75" customHeight="1" x14ac:dyDescent="0.35">
      <c r="B179" s="186"/>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row>
    <row r="180" spans="2:30" ht="15.75" customHeight="1" x14ac:dyDescent="0.35">
      <c r="B180" s="186"/>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row>
    <row r="181" spans="2:30" ht="15.75" customHeight="1" x14ac:dyDescent="0.35">
      <c r="B181" s="186"/>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row>
    <row r="182" spans="2:30" ht="15.75" customHeight="1" x14ac:dyDescent="0.35">
      <c r="B182" s="186"/>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row>
    <row r="183" spans="2:30" ht="15.75" customHeight="1" x14ac:dyDescent="0.35">
      <c r="B183" s="186"/>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row>
    <row r="184" spans="2:30" ht="15.75" customHeight="1" x14ac:dyDescent="0.35">
      <c r="B184" s="186"/>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row>
    <row r="185" spans="2:30" ht="15.75" customHeight="1" x14ac:dyDescent="0.35">
      <c r="B185" s="186"/>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row>
    <row r="186" spans="2:30" ht="15.75" customHeight="1" x14ac:dyDescent="0.35">
      <c r="B186" s="186"/>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row>
    <row r="187" spans="2:30" ht="15.75" customHeight="1" x14ac:dyDescent="0.35">
      <c r="B187" s="186"/>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row>
    <row r="188" spans="2:30" ht="15.75" customHeight="1" x14ac:dyDescent="0.35">
      <c r="B188" s="186"/>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row>
    <row r="189" spans="2:30" ht="15.75" customHeight="1" x14ac:dyDescent="0.35">
      <c r="B189" s="186"/>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row>
    <row r="190" spans="2:30" ht="15.75" customHeight="1" x14ac:dyDescent="0.35">
      <c r="B190" s="186"/>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row>
    <row r="191" spans="2:30" ht="15.75" customHeight="1" x14ac:dyDescent="0.35">
      <c r="B191" s="186"/>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row>
    <row r="192" spans="2:30" ht="15.75" customHeight="1" x14ac:dyDescent="0.35">
      <c r="B192" s="186"/>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row>
    <row r="193" spans="2:30" ht="15.75" customHeight="1" x14ac:dyDescent="0.35">
      <c r="B193" s="186"/>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row>
    <row r="194" spans="2:30" ht="15.75" customHeight="1" x14ac:dyDescent="0.35">
      <c r="B194" s="186"/>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row>
    <row r="195" spans="2:30" ht="15.75" customHeight="1" x14ac:dyDescent="0.35">
      <c r="B195" s="186"/>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row>
    <row r="196" spans="2:30" ht="15.75" customHeight="1" x14ac:dyDescent="0.35">
      <c r="B196" s="186"/>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row>
    <row r="197" spans="2:30" ht="15.75" customHeight="1" x14ac:dyDescent="0.35">
      <c r="B197" s="186"/>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row>
    <row r="198" spans="2:30" ht="15.75" customHeight="1" x14ac:dyDescent="0.35">
      <c r="B198" s="186"/>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row>
    <row r="199" spans="2:30" ht="15.75" customHeight="1" x14ac:dyDescent="0.35">
      <c r="B199" s="186"/>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row>
    <row r="200" spans="2:30" ht="15.75" customHeight="1" x14ac:dyDescent="0.35">
      <c r="B200" s="186"/>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row>
    <row r="201" spans="2:30" ht="15.75" customHeight="1" x14ac:dyDescent="0.35">
      <c r="B201" s="186"/>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row>
    <row r="202" spans="2:30" ht="15.75" customHeight="1" x14ac:dyDescent="0.35">
      <c r="B202" s="186"/>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row>
    <row r="203" spans="2:30" ht="15.75" customHeight="1" x14ac:dyDescent="0.35">
      <c r="B203" s="186"/>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row>
    <row r="204" spans="2:30" ht="15.75" customHeight="1" x14ac:dyDescent="0.35">
      <c r="B204" s="186"/>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row>
    <row r="205" spans="2:30" ht="15.75" customHeight="1" x14ac:dyDescent="0.35">
      <c r="B205" s="186"/>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row>
    <row r="206" spans="2:30" ht="15.75" customHeight="1" x14ac:dyDescent="0.35">
      <c r="B206" s="186"/>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row>
    <row r="207" spans="2:30" ht="15.75" customHeight="1" x14ac:dyDescent="0.35">
      <c r="B207" s="186"/>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row>
    <row r="208" spans="2:30" ht="15.75" customHeight="1" x14ac:dyDescent="0.35">
      <c r="B208" s="186"/>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row>
    <row r="209" spans="2:30" ht="15.75" customHeight="1" x14ac:dyDescent="0.35">
      <c r="B209" s="186"/>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row>
    <row r="210" spans="2:30" ht="15.75" customHeight="1" x14ac:dyDescent="0.35">
      <c r="B210" s="186"/>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row>
    <row r="211" spans="2:30" ht="15.75" customHeight="1" x14ac:dyDescent="0.35">
      <c r="B211" s="186"/>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row>
    <row r="212" spans="2:30" ht="15.75" customHeight="1" x14ac:dyDescent="0.35">
      <c r="B212" s="186"/>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row>
    <row r="213" spans="2:30" ht="15.75" customHeight="1" x14ac:dyDescent="0.35">
      <c r="B213" s="186"/>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row>
    <row r="214" spans="2:30" ht="15.75" customHeight="1" x14ac:dyDescent="0.35">
      <c r="B214" s="186"/>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row>
    <row r="215" spans="2:30" ht="15.75" customHeight="1" x14ac:dyDescent="0.35">
      <c r="B215" s="186"/>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row>
    <row r="216" spans="2:30" ht="15.75" customHeight="1" x14ac:dyDescent="0.35">
      <c r="B216" s="186"/>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row>
    <row r="217" spans="2:30" ht="15.75" customHeight="1" x14ac:dyDescent="0.35">
      <c r="B217" s="186"/>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row>
    <row r="218" spans="2:30" ht="15.75" customHeight="1" x14ac:dyDescent="0.35">
      <c r="B218" s="186"/>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row>
    <row r="219" spans="2:30" ht="15.75" customHeight="1" x14ac:dyDescent="0.35">
      <c r="B219" s="186"/>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row>
    <row r="220" spans="2:30" ht="15.75" customHeight="1" x14ac:dyDescent="0.35">
      <c r="B220" s="186"/>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row>
    <row r="221" spans="2:30" ht="15.75" customHeight="1" x14ac:dyDescent="0.35">
      <c r="B221" s="186"/>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row>
    <row r="222" spans="2:30" ht="15.75" customHeight="1" x14ac:dyDescent="0.35">
      <c r="B222" s="186"/>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row>
    <row r="223" spans="2:30" ht="15.75" customHeight="1" x14ac:dyDescent="0.35">
      <c r="B223" s="186"/>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row>
    <row r="224" spans="2:30" ht="15.75" customHeight="1" x14ac:dyDescent="0.35">
      <c r="B224" s="186"/>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row>
    <row r="225" spans="2:30" ht="15.75" customHeight="1" x14ac:dyDescent="0.35">
      <c r="B225" s="186"/>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row>
    <row r="226" spans="2:30" ht="15.75" customHeight="1" x14ac:dyDescent="0.35">
      <c r="B226" s="186"/>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row>
    <row r="227" spans="2:30" ht="15.75" customHeight="1" x14ac:dyDescent="0.35">
      <c r="B227" s="186"/>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row>
    <row r="228" spans="2:30" ht="15.75" customHeight="1" x14ac:dyDescent="0.35">
      <c r="B228" s="186"/>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row>
    <row r="229" spans="2:30" ht="15.75" customHeight="1" x14ac:dyDescent="0.35">
      <c r="B229" s="186"/>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row>
    <row r="230" spans="2:30" ht="15.75" customHeight="1" x14ac:dyDescent="0.35">
      <c r="B230" s="186"/>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row>
    <row r="231" spans="2:30" ht="15.75" customHeight="1" x14ac:dyDescent="0.35">
      <c r="B231" s="186"/>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row>
    <row r="232" spans="2:30" ht="15.75" customHeight="1" x14ac:dyDescent="0.35">
      <c r="B232" s="186"/>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row>
    <row r="233" spans="2:30" ht="15.75" customHeight="1" x14ac:dyDescent="0.35">
      <c r="B233" s="186"/>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row>
    <row r="234" spans="2:30" ht="15.75" customHeight="1" x14ac:dyDescent="0.35">
      <c r="B234" s="186"/>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row>
    <row r="235" spans="2:30" ht="15.75" customHeight="1" x14ac:dyDescent="0.35">
      <c r="B235" s="186"/>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row>
    <row r="236" spans="2:30" ht="15.75" customHeight="1" x14ac:dyDescent="0.35">
      <c r="B236" s="186"/>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row>
    <row r="237" spans="2:30" ht="15.75" customHeight="1" x14ac:dyDescent="0.35">
      <c r="B237" s="186"/>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row>
    <row r="238" spans="2:30" ht="15.75" customHeight="1" x14ac:dyDescent="0.35">
      <c r="B238" s="186"/>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row>
    <row r="239" spans="2:30" ht="15.75" customHeight="1" x14ac:dyDescent="0.35">
      <c r="B239" s="186"/>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row>
    <row r="240" spans="2:30" ht="15.75" customHeight="1" x14ac:dyDescent="0.35">
      <c r="B240" s="186"/>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row>
    <row r="241" spans="2:30" ht="15.75" customHeight="1" x14ac:dyDescent="0.35">
      <c r="B241" s="186"/>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row>
    <row r="242" spans="2:30" ht="15.75" customHeight="1" x14ac:dyDescent="0.35">
      <c r="B242" s="186"/>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row>
    <row r="243" spans="2:30" ht="15.75" customHeight="1" x14ac:dyDescent="0.35">
      <c r="B243" s="186"/>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row>
    <row r="244" spans="2:30" ht="15.75" customHeight="1" x14ac:dyDescent="0.35">
      <c r="B244" s="186"/>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row>
    <row r="245" spans="2:30" ht="15.75" customHeight="1" x14ac:dyDescent="0.35">
      <c r="B245" s="186"/>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row>
    <row r="246" spans="2:30" ht="15.75" customHeight="1" x14ac:dyDescent="0.35">
      <c r="B246" s="186"/>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row>
    <row r="247" spans="2:30" ht="15.75" customHeight="1" x14ac:dyDescent="0.35">
      <c r="B247" s="186"/>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row>
    <row r="248" spans="2:30" ht="15.75" customHeight="1" x14ac:dyDescent="0.35">
      <c r="B248" s="186"/>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row>
    <row r="249" spans="2:30" ht="15.75" customHeight="1" x14ac:dyDescent="0.35">
      <c r="B249" s="186"/>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row>
    <row r="250" spans="2:30" ht="15.75" customHeight="1" x14ac:dyDescent="0.35">
      <c r="B250" s="186"/>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row>
    <row r="251" spans="2:30" ht="15.75" customHeight="1" x14ac:dyDescent="0.35">
      <c r="B251" s="186"/>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row>
    <row r="252" spans="2:30" ht="15.75" customHeight="1" x14ac:dyDescent="0.35">
      <c r="B252" s="186"/>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row>
    <row r="253" spans="2:30" ht="15.75" customHeight="1" x14ac:dyDescent="0.35">
      <c r="B253" s="186"/>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row>
    <row r="254" spans="2:30" ht="15.75" customHeight="1" x14ac:dyDescent="0.35">
      <c r="B254" s="186"/>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row>
    <row r="255" spans="2:30" ht="15.75" customHeight="1" x14ac:dyDescent="0.35">
      <c r="B255" s="186"/>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row>
    <row r="256" spans="2:30" ht="15.75" customHeight="1" x14ac:dyDescent="0.35">
      <c r="B256" s="186"/>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row>
    <row r="257" spans="2:30" ht="15.75" customHeight="1" x14ac:dyDescent="0.35">
      <c r="B257" s="186"/>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row>
    <row r="258" spans="2:30" ht="15.75" customHeight="1" x14ac:dyDescent="0.35">
      <c r="B258" s="186"/>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row>
    <row r="259" spans="2:30" ht="15.75" customHeight="1" x14ac:dyDescent="0.35">
      <c r="B259" s="186"/>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row>
    <row r="260" spans="2:30" ht="15.75" customHeight="1" x14ac:dyDescent="0.35">
      <c r="B260" s="186"/>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row>
    <row r="261" spans="2:30" ht="15.75" customHeight="1" x14ac:dyDescent="0.35">
      <c r="B261" s="186"/>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row>
    <row r="262" spans="2:30" ht="15.75" customHeight="1" x14ac:dyDescent="0.35">
      <c r="B262" s="186"/>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row>
    <row r="263" spans="2:30" ht="15.75" customHeight="1" x14ac:dyDescent="0.35">
      <c r="B263" s="186"/>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row>
    <row r="264" spans="2:30" ht="15.75" customHeight="1" x14ac:dyDescent="0.35">
      <c r="B264" s="186"/>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row>
    <row r="265" spans="2:30" ht="15.75" customHeight="1" x14ac:dyDescent="0.35">
      <c r="B265" s="186"/>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row>
    <row r="266" spans="2:30" ht="15.75" customHeight="1" x14ac:dyDescent="0.35">
      <c r="B266" s="186"/>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row>
    <row r="267" spans="2:30" ht="15.75" customHeight="1" x14ac:dyDescent="0.35">
      <c r="B267" s="186"/>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row>
    <row r="268" spans="2:30" ht="15.75" customHeight="1" x14ac:dyDescent="0.35">
      <c r="B268" s="186"/>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row>
    <row r="269" spans="2:30" ht="15.75" customHeight="1" x14ac:dyDescent="0.35">
      <c r="B269" s="186"/>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row>
    <row r="270" spans="2:30" ht="15.75" customHeight="1" x14ac:dyDescent="0.35">
      <c r="B270" s="186"/>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row>
    <row r="271" spans="2:30" ht="15.75" customHeight="1" x14ac:dyDescent="0.35">
      <c r="B271" s="186"/>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row>
    <row r="272" spans="2:30" ht="15.75" customHeight="1" x14ac:dyDescent="0.35">
      <c r="B272" s="186"/>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row>
    <row r="273" spans="2:30" ht="15.75" customHeight="1" x14ac:dyDescent="0.35">
      <c r="B273" s="186"/>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row>
    <row r="274" spans="2:30" ht="15.75" customHeight="1" x14ac:dyDescent="0.35">
      <c r="B274" s="186"/>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row>
    <row r="275" spans="2:30" ht="15.75" customHeight="1" x14ac:dyDescent="0.35">
      <c r="B275" s="186"/>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row>
    <row r="276" spans="2:30" ht="15.75" customHeight="1" x14ac:dyDescent="0.35">
      <c r="B276" s="186"/>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row>
    <row r="277" spans="2:30" ht="15.75" customHeight="1" x14ac:dyDescent="0.35">
      <c r="B277" s="186"/>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row>
    <row r="278" spans="2:30" ht="15.75" customHeight="1" x14ac:dyDescent="0.35">
      <c r="B278" s="186"/>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row>
    <row r="279" spans="2:30" ht="15.75" customHeight="1" x14ac:dyDescent="0.35">
      <c r="B279" s="186"/>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row>
    <row r="280" spans="2:30" ht="15.75" customHeight="1" x14ac:dyDescent="0.35">
      <c r="B280" s="186"/>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row>
    <row r="281" spans="2:30" ht="15.75" customHeight="1" x14ac:dyDescent="0.35">
      <c r="B281" s="186"/>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row>
    <row r="282" spans="2:30" ht="15.75" customHeight="1" x14ac:dyDescent="0.35">
      <c r="B282" s="186"/>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row>
    <row r="283" spans="2:30" ht="15.75" customHeight="1" x14ac:dyDescent="0.35">
      <c r="B283" s="186"/>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row>
    <row r="284" spans="2:30" ht="15.75" customHeight="1" x14ac:dyDescent="0.35">
      <c r="B284" s="186"/>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row>
    <row r="285" spans="2:30" ht="15.75" customHeight="1" x14ac:dyDescent="0.35">
      <c r="B285" s="186"/>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row>
    <row r="286" spans="2:30" ht="15.75" customHeight="1" x14ac:dyDescent="0.35">
      <c r="B286" s="186"/>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row>
    <row r="287" spans="2:30" ht="15.75" customHeight="1" x14ac:dyDescent="0.35">
      <c r="B287" s="186"/>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row>
    <row r="288" spans="2:30" ht="15.75" customHeight="1" x14ac:dyDescent="0.35">
      <c r="B288" s="186"/>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row>
    <row r="289" spans="2:30" ht="15.75" customHeight="1" x14ac:dyDescent="0.35">
      <c r="B289" s="186"/>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row>
    <row r="290" spans="2:30" ht="15.75" customHeight="1" x14ac:dyDescent="0.35">
      <c r="B290" s="186"/>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row>
    <row r="291" spans="2:30" ht="15.75" customHeight="1" x14ac:dyDescent="0.35">
      <c r="B291" s="186"/>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row>
    <row r="292" spans="2:30" ht="15.75" customHeight="1" x14ac:dyDescent="0.35">
      <c r="B292" s="186"/>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row>
    <row r="293" spans="2:30" ht="15.75" customHeight="1" x14ac:dyDescent="0.35">
      <c r="B293" s="186"/>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row>
    <row r="294" spans="2:30" ht="15.75" customHeight="1" x14ac:dyDescent="0.35">
      <c r="B294" s="186"/>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row>
    <row r="295" spans="2:30" ht="15.75" customHeight="1" x14ac:dyDescent="0.35">
      <c r="B295" s="186"/>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row>
    <row r="296" spans="2:30" ht="15.75" customHeight="1" x14ac:dyDescent="0.35">
      <c r="B296" s="186"/>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row>
    <row r="297" spans="2:30" ht="15.75" customHeight="1" x14ac:dyDescent="0.35">
      <c r="B297" s="186"/>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row>
    <row r="298" spans="2:30" ht="15.75" customHeight="1" x14ac:dyDescent="0.35">
      <c r="B298" s="186"/>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row>
    <row r="299" spans="2:30" ht="15.75" customHeight="1" x14ac:dyDescent="0.35">
      <c r="B299" s="186"/>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row>
    <row r="300" spans="2:30" ht="15.75" customHeight="1" x14ac:dyDescent="0.35">
      <c r="B300" s="186"/>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row>
    <row r="301" spans="2:30" ht="15.75" customHeight="1" x14ac:dyDescent="0.35">
      <c r="B301" s="186"/>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row>
    <row r="302" spans="2:30" ht="15.75" customHeight="1" x14ac:dyDescent="0.35">
      <c r="B302" s="186"/>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row>
    <row r="303" spans="2:30" ht="15.75" customHeight="1" x14ac:dyDescent="0.35">
      <c r="B303" s="186"/>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row>
    <row r="304" spans="2:30" ht="15.75" customHeight="1" x14ac:dyDescent="0.35">
      <c r="B304" s="186"/>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row>
    <row r="305" spans="2:30" ht="15.75" customHeight="1" x14ac:dyDescent="0.35">
      <c r="B305" s="186"/>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row>
    <row r="306" spans="2:30" ht="15.75" customHeight="1" x14ac:dyDescent="0.35">
      <c r="B306" s="186"/>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row>
    <row r="307" spans="2:30" ht="15.75" customHeight="1" x14ac:dyDescent="0.35">
      <c r="B307" s="186"/>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row>
    <row r="308" spans="2:30" ht="15.75" customHeight="1" x14ac:dyDescent="0.35">
      <c r="B308" s="186"/>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row>
    <row r="309" spans="2:30" ht="15.75" customHeight="1" x14ac:dyDescent="0.35">
      <c r="B309" s="186"/>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row>
    <row r="310" spans="2:30" ht="15.75" customHeight="1" x14ac:dyDescent="0.35">
      <c r="B310" s="186"/>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row>
    <row r="311" spans="2:30" ht="15.75" customHeight="1" x14ac:dyDescent="0.35">
      <c r="B311" s="186"/>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row>
    <row r="312" spans="2:30" ht="15.75" customHeight="1" x14ac:dyDescent="0.35">
      <c r="B312" s="186"/>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row>
    <row r="313" spans="2:30" ht="15.75" customHeight="1" x14ac:dyDescent="0.35">
      <c r="B313" s="186"/>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row>
    <row r="314" spans="2:30" ht="15.75" customHeight="1" x14ac:dyDescent="0.35">
      <c r="B314" s="186"/>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row>
    <row r="315" spans="2:30" ht="15.75" customHeight="1" x14ac:dyDescent="0.35">
      <c r="B315" s="186"/>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row>
    <row r="316" spans="2:30" ht="15.75" customHeight="1" x14ac:dyDescent="0.35">
      <c r="B316" s="186"/>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row>
    <row r="317" spans="2:30" ht="15.75" customHeight="1" x14ac:dyDescent="0.35">
      <c r="B317" s="186"/>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row>
    <row r="318" spans="2:30" ht="15.75" customHeight="1" x14ac:dyDescent="0.35">
      <c r="B318" s="186"/>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row>
    <row r="319" spans="2:30" ht="15.75" customHeight="1" x14ac:dyDescent="0.35">
      <c r="B319" s="186"/>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row>
    <row r="320" spans="2:30" ht="15.75" customHeight="1" x14ac:dyDescent="0.35">
      <c r="B320" s="186"/>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row>
    <row r="321" spans="2:30" ht="15.75" customHeight="1" x14ac:dyDescent="0.35">
      <c r="B321" s="186"/>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row>
    <row r="322" spans="2:30" ht="15.75" customHeight="1" x14ac:dyDescent="0.35">
      <c r="B322" s="186"/>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row>
    <row r="323" spans="2:30" ht="15.75" customHeight="1" x14ac:dyDescent="0.35">
      <c r="B323" s="186"/>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row>
    <row r="324" spans="2:30" ht="15.75" customHeight="1" x14ac:dyDescent="0.35">
      <c r="B324" s="186"/>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row>
    <row r="325" spans="2:30" ht="15.75" customHeight="1" x14ac:dyDescent="0.35">
      <c r="B325" s="186"/>
      <c r="D325" s="57"/>
      <c r="E325" s="57"/>
      <c r="F325" s="57"/>
      <c r="G325" s="57"/>
      <c r="H325" s="57"/>
      <c r="I325" s="57"/>
      <c r="J325" s="57"/>
      <c r="K325" s="57"/>
      <c r="L325" s="57"/>
      <c r="M325" s="57"/>
      <c r="N325" s="57"/>
      <c r="O325" s="57"/>
      <c r="P325" s="57"/>
      <c r="Q325" s="57"/>
      <c r="R325" s="57"/>
      <c r="S325" s="57"/>
      <c r="T325" s="57"/>
      <c r="U325" s="57"/>
      <c r="V325" s="57"/>
      <c r="W325" s="57"/>
      <c r="X325" s="57"/>
      <c r="Y325" s="57"/>
      <c r="Z325" s="57"/>
      <c r="AA325" s="57"/>
      <c r="AB325" s="57"/>
      <c r="AC325" s="57"/>
      <c r="AD325" s="57"/>
    </row>
    <row r="326" spans="2:30" ht="15.75" customHeight="1" x14ac:dyDescent="0.35">
      <c r="B326" s="186"/>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row>
    <row r="327" spans="2:30" ht="15.75" customHeight="1" x14ac:dyDescent="0.35">
      <c r="B327" s="186"/>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row>
    <row r="328" spans="2:30" ht="15.75" customHeight="1" x14ac:dyDescent="0.35">
      <c r="B328" s="186"/>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row>
    <row r="329" spans="2:30" ht="15.75" customHeight="1" x14ac:dyDescent="0.35">
      <c r="B329" s="186"/>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row>
    <row r="330" spans="2:30" ht="15.75" customHeight="1" x14ac:dyDescent="0.35">
      <c r="B330" s="186"/>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row>
    <row r="331" spans="2:30" ht="15.75" customHeight="1" x14ac:dyDescent="0.35">
      <c r="B331" s="186"/>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row>
    <row r="332" spans="2:30" ht="15.75" customHeight="1" x14ac:dyDescent="0.35">
      <c r="B332" s="186"/>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row>
    <row r="333" spans="2:30" ht="15.75" customHeight="1" x14ac:dyDescent="0.35">
      <c r="B333" s="186"/>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row>
    <row r="334" spans="2:30" ht="15.75" customHeight="1" x14ac:dyDescent="0.35">
      <c r="B334" s="186"/>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row>
    <row r="335" spans="2:30" ht="15.75" customHeight="1" x14ac:dyDescent="0.35">
      <c r="B335" s="186"/>
      <c r="D335" s="57"/>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7"/>
      <c r="AC335" s="57"/>
      <c r="AD335" s="57"/>
    </row>
    <row r="336" spans="2:30" ht="15.75" customHeight="1" x14ac:dyDescent="0.35">
      <c r="B336" s="186"/>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row>
    <row r="337" spans="2:30" ht="15.75" customHeight="1" x14ac:dyDescent="0.35">
      <c r="B337" s="186"/>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row>
    <row r="338" spans="2:30" ht="15.75" customHeight="1" x14ac:dyDescent="0.35">
      <c r="B338" s="186"/>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row>
    <row r="339" spans="2:30" ht="15.75" customHeight="1" x14ac:dyDescent="0.35">
      <c r="B339" s="186"/>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row>
    <row r="340" spans="2:30" ht="15.75" customHeight="1" x14ac:dyDescent="0.35">
      <c r="B340" s="186"/>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row>
    <row r="341" spans="2:30" ht="15.75" customHeight="1" x14ac:dyDescent="0.35">
      <c r="B341" s="186"/>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row>
    <row r="342" spans="2:30" ht="15.75" customHeight="1" x14ac:dyDescent="0.35">
      <c r="B342" s="186"/>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row>
    <row r="343" spans="2:30" ht="15.75" customHeight="1" x14ac:dyDescent="0.35">
      <c r="B343" s="186"/>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row>
    <row r="344" spans="2:30" ht="15.75" customHeight="1" x14ac:dyDescent="0.35">
      <c r="B344" s="186"/>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row>
    <row r="345" spans="2:30" ht="15.75" customHeight="1" x14ac:dyDescent="0.35">
      <c r="B345" s="186"/>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row>
    <row r="346" spans="2:30" ht="15.75" customHeight="1" x14ac:dyDescent="0.35">
      <c r="B346" s="186"/>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row>
    <row r="347" spans="2:30" ht="15.75" customHeight="1" x14ac:dyDescent="0.35">
      <c r="B347" s="186"/>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row>
    <row r="348" spans="2:30" ht="15.75" customHeight="1" x14ac:dyDescent="0.35">
      <c r="B348" s="186"/>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row>
    <row r="349" spans="2:30" ht="15.75" customHeight="1" x14ac:dyDescent="0.35">
      <c r="B349" s="186"/>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row>
    <row r="350" spans="2:30" ht="15.75" customHeight="1" x14ac:dyDescent="0.35">
      <c r="B350" s="186"/>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row>
    <row r="351" spans="2:30" ht="15.75" customHeight="1" x14ac:dyDescent="0.35">
      <c r="B351" s="186"/>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row>
    <row r="352" spans="2:30" ht="15.75" customHeight="1" x14ac:dyDescent="0.35">
      <c r="B352" s="186"/>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row>
    <row r="353" spans="2:30" ht="15.75" customHeight="1" x14ac:dyDescent="0.35">
      <c r="B353" s="186"/>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row>
    <row r="354" spans="2:30" ht="15.75" customHeight="1" x14ac:dyDescent="0.35">
      <c r="B354" s="186"/>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row>
    <row r="355" spans="2:30" ht="15.75" customHeight="1" x14ac:dyDescent="0.35">
      <c r="B355" s="186"/>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row>
    <row r="356" spans="2:30" ht="15.75" customHeight="1" x14ac:dyDescent="0.35">
      <c r="B356" s="186"/>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row>
    <row r="357" spans="2:30" ht="15.75" customHeight="1" x14ac:dyDescent="0.35">
      <c r="B357" s="186"/>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row>
    <row r="358" spans="2:30" ht="15.75" customHeight="1" x14ac:dyDescent="0.35">
      <c r="B358" s="186"/>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row>
    <row r="359" spans="2:30" ht="15.75" customHeight="1" x14ac:dyDescent="0.35">
      <c r="B359" s="186"/>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row>
    <row r="360" spans="2:30" ht="15.75" customHeight="1" x14ac:dyDescent="0.35">
      <c r="B360" s="186"/>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row>
    <row r="361" spans="2:30" ht="15.75" customHeight="1" x14ac:dyDescent="0.35">
      <c r="B361" s="186"/>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row>
    <row r="362" spans="2:30" ht="15.75" customHeight="1" x14ac:dyDescent="0.35">
      <c r="B362" s="186"/>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row>
    <row r="363" spans="2:30" ht="15.75" customHeight="1" x14ac:dyDescent="0.35">
      <c r="B363" s="186"/>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row>
    <row r="364" spans="2:30" ht="15.75" customHeight="1" x14ac:dyDescent="0.35">
      <c r="B364" s="186"/>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row>
    <row r="365" spans="2:30" ht="15.75" customHeight="1" x14ac:dyDescent="0.35">
      <c r="B365" s="186"/>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row>
    <row r="366" spans="2:30" ht="15.75" customHeight="1" x14ac:dyDescent="0.35">
      <c r="B366" s="186"/>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row>
    <row r="367" spans="2:30" ht="15.75" customHeight="1" x14ac:dyDescent="0.35">
      <c r="B367" s="186"/>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row>
    <row r="368" spans="2:30" ht="15.75" customHeight="1" x14ac:dyDescent="0.35">
      <c r="B368" s="186"/>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row>
    <row r="369" spans="2:30" ht="15.75" customHeight="1" x14ac:dyDescent="0.35">
      <c r="B369" s="186"/>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row>
    <row r="370" spans="2:30" ht="15.75" customHeight="1" x14ac:dyDescent="0.35">
      <c r="B370" s="186"/>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row>
    <row r="371" spans="2:30" ht="15.75" customHeight="1" x14ac:dyDescent="0.35">
      <c r="B371" s="186"/>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row>
    <row r="372" spans="2:30" ht="15.75" customHeight="1" x14ac:dyDescent="0.35">
      <c r="B372" s="186"/>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row>
    <row r="373" spans="2:30" ht="15.75" customHeight="1" x14ac:dyDescent="0.35">
      <c r="B373" s="186"/>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row>
    <row r="374" spans="2:30" ht="15.75" customHeight="1" x14ac:dyDescent="0.35">
      <c r="B374" s="186"/>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row>
    <row r="375" spans="2:30" ht="15.75" customHeight="1" x14ac:dyDescent="0.35">
      <c r="B375" s="186"/>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row>
    <row r="376" spans="2:30" ht="15.75" customHeight="1" x14ac:dyDescent="0.35">
      <c r="B376" s="186"/>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row>
    <row r="377" spans="2:30" ht="15.75" customHeight="1" x14ac:dyDescent="0.35">
      <c r="B377" s="186"/>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row>
    <row r="378" spans="2:30" ht="15.75" customHeight="1" x14ac:dyDescent="0.35">
      <c r="B378" s="186"/>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row>
    <row r="379" spans="2:30" ht="15.75" customHeight="1" x14ac:dyDescent="0.35">
      <c r="B379" s="186"/>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row>
    <row r="380" spans="2:30" ht="15.75" customHeight="1" x14ac:dyDescent="0.35">
      <c r="B380" s="186"/>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row>
    <row r="381" spans="2:30" ht="15.75" customHeight="1" x14ac:dyDescent="0.35">
      <c r="B381" s="186"/>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row>
    <row r="382" spans="2:30" ht="15.75" customHeight="1" x14ac:dyDescent="0.35">
      <c r="B382" s="186"/>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row>
    <row r="383" spans="2:30" ht="15.75" customHeight="1" x14ac:dyDescent="0.35">
      <c r="B383" s="186"/>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row>
    <row r="384" spans="2:30" ht="15.75" customHeight="1" x14ac:dyDescent="0.35">
      <c r="B384" s="186"/>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row>
    <row r="385" spans="2:30" ht="15.75" customHeight="1" x14ac:dyDescent="0.35">
      <c r="B385" s="186"/>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row>
    <row r="386" spans="2:30" ht="15.75" customHeight="1" x14ac:dyDescent="0.35">
      <c r="B386" s="186"/>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row>
    <row r="387" spans="2:30" ht="15.75" customHeight="1" x14ac:dyDescent="0.35">
      <c r="B387" s="186"/>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row>
    <row r="388" spans="2:30" ht="15.75" customHeight="1" x14ac:dyDescent="0.35">
      <c r="B388" s="186"/>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row>
    <row r="389" spans="2:30" ht="15.75" customHeight="1" x14ac:dyDescent="0.35">
      <c r="B389" s="186"/>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row>
    <row r="390" spans="2:30" ht="15.75" customHeight="1" x14ac:dyDescent="0.35">
      <c r="B390" s="186"/>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row>
    <row r="391" spans="2:30" ht="15.75" customHeight="1" x14ac:dyDescent="0.35">
      <c r="B391" s="186"/>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row>
    <row r="392" spans="2:30" ht="15.75" customHeight="1" x14ac:dyDescent="0.35">
      <c r="B392" s="186"/>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row>
    <row r="393" spans="2:30" ht="15.75" customHeight="1" x14ac:dyDescent="0.35">
      <c r="B393" s="186"/>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row>
    <row r="394" spans="2:30" ht="15.75" customHeight="1" x14ac:dyDescent="0.35">
      <c r="B394" s="186"/>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row>
    <row r="395" spans="2:30" ht="15.75" customHeight="1" x14ac:dyDescent="0.35">
      <c r="B395" s="186"/>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row>
    <row r="396" spans="2:30" ht="15.75" customHeight="1" x14ac:dyDescent="0.35">
      <c r="B396" s="186"/>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row>
    <row r="397" spans="2:30" ht="15.75" customHeight="1" x14ac:dyDescent="0.35">
      <c r="B397" s="186"/>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row>
    <row r="398" spans="2:30" ht="15.75" customHeight="1" x14ac:dyDescent="0.35">
      <c r="B398" s="186"/>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row>
    <row r="399" spans="2:30" ht="15.75" customHeight="1" x14ac:dyDescent="0.35">
      <c r="B399" s="186"/>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row>
    <row r="400" spans="2:30" ht="15.75" customHeight="1" x14ac:dyDescent="0.35">
      <c r="B400" s="186"/>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row>
    <row r="401" spans="2:30" ht="15.75" customHeight="1" x14ac:dyDescent="0.35">
      <c r="B401" s="186"/>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row>
    <row r="402" spans="2:30" ht="15.75" customHeight="1" x14ac:dyDescent="0.35">
      <c r="B402" s="186"/>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row>
    <row r="403" spans="2:30" ht="15.75" customHeight="1" x14ac:dyDescent="0.35">
      <c r="B403" s="186"/>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row>
    <row r="404" spans="2:30" ht="15.75" customHeight="1" x14ac:dyDescent="0.35">
      <c r="B404" s="186"/>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row>
    <row r="405" spans="2:30" ht="15.75" customHeight="1" x14ac:dyDescent="0.35">
      <c r="B405" s="186"/>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row>
    <row r="406" spans="2:30" ht="15.75" customHeight="1" x14ac:dyDescent="0.35">
      <c r="B406" s="186"/>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row>
    <row r="407" spans="2:30" ht="15.75" customHeight="1" x14ac:dyDescent="0.35">
      <c r="B407" s="186"/>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row>
    <row r="408" spans="2:30" ht="15.75" customHeight="1" x14ac:dyDescent="0.35">
      <c r="B408" s="186"/>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row>
    <row r="409" spans="2:30" ht="15.75" customHeight="1" x14ac:dyDescent="0.35">
      <c r="B409" s="186"/>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row>
    <row r="410" spans="2:30" ht="15.75" customHeight="1" x14ac:dyDescent="0.35">
      <c r="B410" s="186"/>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row>
    <row r="411" spans="2:30" ht="15.75" customHeight="1" x14ac:dyDescent="0.35">
      <c r="B411" s="186"/>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row>
    <row r="412" spans="2:30" ht="15.75" customHeight="1" x14ac:dyDescent="0.35">
      <c r="B412" s="186"/>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row>
    <row r="413" spans="2:30" ht="15.75" customHeight="1" x14ac:dyDescent="0.35">
      <c r="B413" s="186"/>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row>
    <row r="414" spans="2:30" ht="15.75" customHeight="1" x14ac:dyDescent="0.35">
      <c r="B414" s="186"/>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row>
    <row r="415" spans="2:30" ht="15.75" customHeight="1" x14ac:dyDescent="0.35">
      <c r="B415" s="186"/>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row>
    <row r="416" spans="2:30" ht="15.75" customHeight="1" x14ac:dyDescent="0.35">
      <c r="B416" s="186"/>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row>
    <row r="417" spans="2:30" ht="15.75" customHeight="1" x14ac:dyDescent="0.35">
      <c r="B417" s="186"/>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row>
    <row r="418" spans="2:30" ht="15.75" customHeight="1" x14ac:dyDescent="0.35">
      <c r="B418" s="186"/>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row>
    <row r="419" spans="2:30" ht="15.75" customHeight="1" x14ac:dyDescent="0.35">
      <c r="B419" s="186"/>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row>
    <row r="420" spans="2:30" ht="15.75" customHeight="1" x14ac:dyDescent="0.35">
      <c r="B420" s="186"/>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row>
    <row r="421" spans="2:30" ht="15.75" customHeight="1" x14ac:dyDescent="0.35">
      <c r="B421" s="186"/>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row>
    <row r="422" spans="2:30" ht="15.75" customHeight="1" x14ac:dyDescent="0.35">
      <c r="B422" s="186"/>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row>
    <row r="423" spans="2:30" ht="15.75" customHeight="1" x14ac:dyDescent="0.35">
      <c r="B423" s="186"/>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row>
    <row r="424" spans="2:30" ht="15.75" customHeight="1" x14ac:dyDescent="0.35">
      <c r="B424" s="186"/>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row>
    <row r="425" spans="2:30" ht="15.75" customHeight="1" x14ac:dyDescent="0.35">
      <c r="B425" s="186"/>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row>
    <row r="426" spans="2:30" ht="15.75" customHeight="1" x14ac:dyDescent="0.35">
      <c r="B426" s="186"/>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row>
    <row r="427" spans="2:30" ht="15.75" customHeight="1" x14ac:dyDescent="0.35">
      <c r="B427" s="186"/>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row>
    <row r="428" spans="2:30" ht="15.75" customHeight="1" x14ac:dyDescent="0.35">
      <c r="B428" s="186"/>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row>
    <row r="429" spans="2:30" ht="15.75" customHeight="1" x14ac:dyDescent="0.35">
      <c r="B429" s="186"/>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row>
    <row r="430" spans="2:30" ht="15.75" customHeight="1" x14ac:dyDescent="0.35">
      <c r="B430" s="186"/>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row>
    <row r="431" spans="2:30" ht="15.75" customHeight="1" x14ac:dyDescent="0.35">
      <c r="B431" s="186"/>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row>
    <row r="432" spans="2:30" ht="15.75" customHeight="1" x14ac:dyDescent="0.35">
      <c r="B432" s="186"/>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row>
    <row r="433" spans="2:30" ht="15.75" customHeight="1" x14ac:dyDescent="0.35">
      <c r="B433" s="186"/>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row>
    <row r="434" spans="2:30" ht="15.75" customHeight="1" x14ac:dyDescent="0.35">
      <c r="B434" s="186"/>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row>
    <row r="435" spans="2:30" ht="15.75" customHeight="1" x14ac:dyDescent="0.35">
      <c r="B435" s="186"/>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row>
    <row r="436" spans="2:30" ht="15.75" customHeight="1" x14ac:dyDescent="0.35">
      <c r="B436" s="186"/>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row>
    <row r="437" spans="2:30" ht="15.75" customHeight="1" x14ac:dyDescent="0.35">
      <c r="B437" s="186"/>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row>
    <row r="438" spans="2:30" ht="15.75" customHeight="1" x14ac:dyDescent="0.35">
      <c r="B438" s="186"/>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row>
    <row r="439" spans="2:30" ht="15.75" customHeight="1" x14ac:dyDescent="0.35">
      <c r="B439" s="186"/>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row>
    <row r="440" spans="2:30" ht="15.75" customHeight="1" x14ac:dyDescent="0.35">
      <c r="B440" s="186"/>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row>
    <row r="441" spans="2:30" ht="15.75" customHeight="1" x14ac:dyDescent="0.35">
      <c r="B441" s="186"/>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row>
    <row r="442" spans="2:30" ht="15.75" customHeight="1" x14ac:dyDescent="0.35">
      <c r="B442" s="186"/>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row>
    <row r="443" spans="2:30" ht="15.75" customHeight="1" x14ac:dyDescent="0.35">
      <c r="B443" s="186"/>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row>
    <row r="444" spans="2:30" ht="15.75" customHeight="1" x14ac:dyDescent="0.35">
      <c r="B444" s="186"/>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row>
    <row r="445" spans="2:30" ht="15.75" customHeight="1" x14ac:dyDescent="0.35">
      <c r="B445" s="186"/>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row>
    <row r="446" spans="2:30" ht="15.75" customHeight="1" x14ac:dyDescent="0.35">
      <c r="B446" s="186"/>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row>
    <row r="447" spans="2:30" ht="15.75" customHeight="1" x14ac:dyDescent="0.35">
      <c r="B447" s="186"/>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row>
    <row r="448" spans="2:30" ht="15.75" customHeight="1" x14ac:dyDescent="0.35">
      <c r="B448" s="186"/>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row>
    <row r="449" spans="2:30" ht="15.75" customHeight="1" x14ac:dyDescent="0.35">
      <c r="B449" s="186"/>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row>
    <row r="450" spans="2:30" ht="15.75" customHeight="1" x14ac:dyDescent="0.35">
      <c r="B450" s="186"/>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row>
    <row r="451" spans="2:30" ht="15.75" customHeight="1" x14ac:dyDescent="0.35">
      <c r="B451" s="186"/>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row>
    <row r="452" spans="2:30" ht="15.75" customHeight="1" x14ac:dyDescent="0.35">
      <c r="B452" s="186"/>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row>
    <row r="453" spans="2:30" ht="15.75" customHeight="1" x14ac:dyDescent="0.35">
      <c r="B453" s="186"/>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row>
    <row r="454" spans="2:30" ht="15.75" customHeight="1" x14ac:dyDescent="0.35">
      <c r="B454" s="186"/>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row>
    <row r="455" spans="2:30" ht="15.75" customHeight="1" x14ac:dyDescent="0.35">
      <c r="B455" s="186"/>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row>
    <row r="456" spans="2:30" ht="15.75" customHeight="1" x14ac:dyDescent="0.35">
      <c r="B456" s="186"/>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row>
    <row r="457" spans="2:30" ht="15.75" customHeight="1" x14ac:dyDescent="0.35">
      <c r="B457" s="186"/>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row>
    <row r="458" spans="2:30" ht="15.75" customHeight="1" x14ac:dyDescent="0.35">
      <c r="B458" s="186"/>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row>
    <row r="459" spans="2:30" ht="15.75" customHeight="1" x14ac:dyDescent="0.35">
      <c r="B459" s="186"/>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row>
    <row r="460" spans="2:30" ht="15.75" customHeight="1" x14ac:dyDescent="0.35">
      <c r="B460" s="186"/>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row>
    <row r="461" spans="2:30" ht="15.75" customHeight="1" x14ac:dyDescent="0.35">
      <c r="B461" s="186"/>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row>
    <row r="462" spans="2:30" ht="15.75" customHeight="1" x14ac:dyDescent="0.35">
      <c r="B462" s="186"/>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row>
    <row r="463" spans="2:30" ht="15.75" customHeight="1" x14ac:dyDescent="0.35">
      <c r="B463" s="186"/>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row>
    <row r="464" spans="2:30" ht="15.75" customHeight="1" x14ac:dyDescent="0.35">
      <c r="B464" s="186"/>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row>
    <row r="465" spans="2:30" ht="15.75" customHeight="1" x14ac:dyDescent="0.35">
      <c r="B465" s="186"/>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row>
    <row r="466" spans="2:30" ht="15.75" customHeight="1" x14ac:dyDescent="0.35">
      <c r="B466" s="186"/>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row>
    <row r="467" spans="2:30" ht="15.75" customHeight="1" x14ac:dyDescent="0.35">
      <c r="B467" s="186"/>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row>
    <row r="468" spans="2:30" ht="15.75" customHeight="1" x14ac:dyDescent="0.35">
      <c r="B468" s="186"/>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row>
    <row r="469" spans="2:30" ht="15.75" customHeight="1" x14ac:dyDescent="0.35">
      <c r="B469" s="186"/>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row>
    <row r="470" spans="2:30" ht="15.75" customHeight="1" x14ac:dyDescent="0.35">
      <c r="B470" s="186"/>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row>
    <row r="471" spans="2:30" ht="15.75" customHeight="1" x14ac:dyDescent="0.35">
      <c r="B471" s="186"/>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row>
    <row r="472" spans="2:30" ht="15.75" customHeight="1" x14ac:dyDescent="0.35">
      <c r="B472" s="186"/>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row>
    <row r="473" spans="2:30" ht="15.75" customHeight="1" x14ac:dyDescent="0.35">
      <c r="B473" s="186"/>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row>
    <row r="474" spans="2:30" ht="15.75" customHeight="1" x14ac:dyDescent="0.35">
      <c r="B474" s="186"/>
      <c r="D474" s="57"/>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row>
    <row r="475" spans="2:30" ht="15.75" customHeight="1" x14ac:dyDescent="0.35">
      <c r="B475" s="186"/>
      <c r="D475" s="57"/>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row>
    <row r="476" spans="2:30" ht="15.75" customHeight="1" x14ac:dyDescent="0.35">
      <c r="B476" s="186"/>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row>
    <row r="477" spans="2:30" ht="15.75" customHeight="1" x14ac:dyDescent="0.35">
      <c r="B477" s="186"/>
      <c r="D477" s="57"/>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row>
    <row r="478" spans="2:30" ht="15.75" customHeight="1" x14ac:dyDescent="0.35">
      <c r="B478" s="186"/>
      <c r="D478" s="57"/>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row>
    <row r="479" spans="2:30" ht="15.75" customHeight="1" x14ac:dyDescent="0.35">
      <c r="B479" s="186"/>
      <c r="D479" s="57"/>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row>
    <row r="480" spans="2:30" ht="15.75" customHeight="1" x14ac:dyDescent="0.35">
      <c r="B480" s="186"/>
      <c r="D480" s="57"/>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row>
    <row r="481" spans="2:30" ht="15.75" customHeight="1" x14ac:dyDescent="0.35">
      <c r="B481" s="186"/>
      <c r="D481" s="57"/>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row>
    <row r="482" spans="2:30" ht="15.75" customHeight="1" x14ac:dyDescent="0.35">
      <c r="B482" s="186"/>
      <c r="D482" s="57"/>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row>
    <row r="483" spans="2:30" ht="15.75" customHeight="1" x14ac:dyDescent="0.35">
      <c r="B483" s="186"/>
      <c r="D483" s="57"/>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row>
    <row r="484" spans="2:30" ht="15.75" customHeight="1" x14ac:dyDescent="0.35">
      <c r="B484" s="186"/>
      <c r="D484" s="57"/>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row>
    <row r="485" spans="2:30" ht="15.75" customHeight="1" x14ac:dyDescent="0.35">
      <c r="B485" s="186"/>
      <c r="D485" s="57"/>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row>
    <row r="486" spans="2:30" ht="15.75" customHeight="1" x14ac:dyDescent="0.35">
      <c r="B486" s="186"/>
      <c r="D486" s="57"/>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row>
    <row r="487" spans="2:30" ht="15.75" customHeight="1" x14ac:dyDescent="0.35">
      <c r="B487" s="186"/>
      <c r="D487" s="57"/>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row>
    <row r="488" spans="2:30" ht="15.75" customHeight="1" x14ac:dyDescent="0.35">
      <c r="B488" s="186"/>
      <c r="D488" s="57"/>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row>
    <row r="489" spans="2:30" ht="15.75" customHeight="1" x14ac:dyDescent="0.35">
      <c r="B489" s="186"/>
      <c r="D489" s="57"/>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row>
    <row r="490" spans="2:30" ht="15.75" customHeight="1" x14ac:dyDescent="0.35">
      <c r="B490" s="186"/>
      <c r="D490" s="57"/>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row>
    <row r="491" spans="2:30" ht="15.75" customHeight="1" x14ac:dyDescent="0.35">
      <c r="B491" s="186"/>
      <c r="D491" s="57"/>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row>
    <row r="492" spans="2:30" ht="15.75" customHeight="1" x14ac:dyDescent="0.35">
      <c r="B492" s="186"/>
      <c r="D492" s="57"/>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row>
    <row r="493" spans="2:30" ht="15.75" customHeight="1" x14ac:dyDescent="0.35">
      <c r="B493" s="186"/>
      <c r="D493" s="57"/>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row>
    <row r="494" spans="2:30" ht="15.75" customHeight="1" x14ac:dyDescent="0.35">
      <c r="B494" s="186"/>
      <c r="D494" s="57"/>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row>
    <row r="495" spans="2:30" ht="15.75" customHeight="1" x14ac:dyDescent="0.35">
      <c r="B495" s="186"/>
      <c r="D495" s="57"/>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row>
    <row r="496" spans="2:30" ht="15.75" customHeight="1" x14ac:dyDescent="0.35">
      <c r="B496" s="186"/>
      <c r="D496" s="57"/>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row>
    <row r="497" spans="2:30" ht="15.75" customHeight="1" x14ac:dyDescent="0.35">
      <c r="B497" s="186"/>
      <c r="D497" s="57"/>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row>
    <row r="498" spans="2:30" ht="15.75" customHeight="1" x14ac:dyDescent="0.35">
      <c r="B498" s="186"/>
      <c r="D498" s="57"/>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row>
    <row r="499" spans="2:30" ht="15.75" customHeight="1" x14ac:dyDescent="0.35">
      <c r="B499" s="186"/>
      <c r="D499" s="57"/>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row>
    <row r="500" spans="2:30" ht="15.75" customHeight="1" x14ac:dyDescent="0.35">
      <c r="B500" s="186"/>
      <c r="D500" s="57"/>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row>
    <row r="501" spans="2:30" ht="15.75" customHeight="1" x14ac:dyDescent="0.35">
      <c r="B501" s="186"/>
      <c r="D501" s="57"/>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row>
    <row r="502" spans="2:30" ht="15.75" customHeight="1" x14ac:dyDescent="0.35">
      <c r="B502" s="186"/>
      <c r="D502" s="57"/>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row>
    <row r="503" spans="2:30" ht="15.75" customHeight="1" x14ac:dyDescent="0.35">
      <c r="B503" s="186"/>
      <c r="D503" s="57"/>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row>
    <row r="504" spans="2:30" ht="15.75" customHeight="1" x14ac:dyDescent="0.35">
      <c r="B504" s="186"/>
      <c r="D504" s="57"/>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row>
    <row r="505" spans="2:30" ht="15.75" customHeight="1" x14ac:dyDescent="0.35">
      <c r="B505" s="186"/>
      <c r="D505" s="57"/>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row>
    <row r="506" spans="2:30" ht="15.75" customHeight="1" x14ac:dyDescent="0.35">
      <c r="B506" s="186"/>
      <c r="D506" s="57"/>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row>
    <row r="507" spans="2:30" ht="15.75" customHeight="1" x14ac:dyDescent="0.35">
      <c r="B507" s="186"/>
      <c r="D507" s="57"/>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row>
    <row r="508" spans="2:30" ht="15.75" customHeight="1" x14ac:dyDescent="0.35">
      <c r="B508" s="186"/>
      <c r="D508" s="57"/>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row>
    <row r="509" spans="2:30" ht="15.75" customHeight="1" x14ac:dyDescent="0.35">
      <c r="B509" s="186"/>
      <c r="D509" s="57"/>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row>
    <row r="510" spans="2:30" ht="15.75" customHeight="1" x14ac:dyDescent="0.35">
      <c r="B510" s="186"/>
      <c r="D510" s="57"/>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row>
    <row r="511" spans="2:30" ht="15.75" customHeight="1" x14ac:dyDescent="0.35">
      <c r="B511" s="186"/>
      <c r="D511" s="57"/>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row>
    <row r="512" spans="2:30" ht="15.75" customHeight="1" x14ac:dyDescent="0.35">
      <c r="B512" s="186"/>
      <c r="D512" s="57"/>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row>
    <row r="513" spans="2:30" ht="15.75" customHeight="1" x14ac:dyDescent="0.35">
      <c r="B513" s="186"/>
      <c r="D513" s="57"/>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row>
    <row r="514" spans="2:30" ht="15.75" customHeight="1" x14ac:dyDescent="0.35">
      <c r="B514" s="186"/>
      <c r="D514" s="57"/>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row>
    <row r="515" spans="2:30" ht="15.75" customHeight="1" x14ac:dyDescent="0.35">
      <c r="B515" s="186"/>
      <c r="D515" s="57"/>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row>
    <row r="516" spans="2:30" ht="15.75" customHeight="1" x14ac:dyDescent="0.35">
      <c r="B516" s="186"/>
      <c r="D516" s="57"/>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row>
    <row r="517" spans="2:30" ht="15.75" customHeight="1" x14ac:dyDescent="0.35">
      <c r="B517" s="186"/>
      <c r="D517" s="57"/>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row>
    <row r="518" spans="2:30" ht="15.75" customHeight="1" x14ac:dyDescent="0.35">
      <c r="B518" s="186"/>
      <c r="D518" s="57"/>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row>
    <row r="519" spans="2:30" ht="15.75" customHeight="1" x14ac:dyDescent="0.35">
      <c r="B519" s="186"/>
      <c r="D519" s="57"/>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row>
    <row r="520" spans="2:30" ht="15.75" customHeight="1" x14ac:dyDescent="0.35">
      <c r="B520" s="186"/>
      <c r="D520" s="57"/>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row>
    <row r="521" spans="2:30" ht="15.75" customHeight="1" x14ac:dyDescent="0.35">
      <c r="B521" s="186"/>
      <c r="D521" s="57"/>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row>
    <row r="522" spans="2:30" ht="15.75" customHeight="1" x14ac:dyDescent="0.35">
      <c r="B522" s="186"/>
      <c r="D522" s="57"/>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row>
    <row r="523" spans="2:30" ht="15.75" customHeight="1" x14ac:dyDescent="0.35">
      <c r="B523" s="186"/>
      <c r="D523" s="57"/>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row>
    <row r="524" spans="2:30" ht="15.75" customHeight="1" x14ac:dyDescent="0.35">
      <c r="B524" s="186"/>
      <c r="D524" s="57"/>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row>
    <row r="525" spans="2:30" ht="15.75" customHeight="1" x14ac:dyDescent="0.35">
      <c r="B525" s="186"/>
      <c r="D525" s="57"/>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row>
    <row r="526" spans="2:30" ht="15.75" customHeight="1" x14ac:dyDescent="0.35">
      <c r="B526" s="186"/>
      <c r="D526" s="57"/>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row>
    <row r="527" spans="2:30" ht="15.75" customHeight="1" x14ac:dyDescent="0.35">
      <c r="B527" s="186"/>
      <c r="D527" s="57"/>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row>
    <row r="528" spans="2:30" ht="15.75" customHeight="1" x14ac:dyDescent="0.35">
      <c r="B528" s="186"/>
      <c r="D528" s="57"/>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row>
    <row r="529" spans="2:30" ht="15.75" customHeight="1" x14ac:dyDescent="0.35">
      <c r="B529" s="186"/>
      <c r="D529" s="57"/>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row>
    <row r="530" spans="2:30" ht="15.75" customHeight="1" x14ac:dyDescent="0.35">
      <c r="B530" s="186"/>
      <c r="D530" s="57"/>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row>
    <row r="531" spans="2:30" ht="15.75" customHeight="1" x14ac:dyDescent="0.35">
      <c r="B531" s="186"/>
      <c r="D531" s="57"/>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row>
    <row r="532" spans="2:30" ht="15.75" customHeight="1" x14ac:dyDescent="0.35">
      <c r="B532" s="186"/>
      <c r="D532" s="57"/>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row>
    <row r="533" spans="2:30" ht="15.75" customHeight="1" x14ac:dyDescent="0.35">
      <c r="B533" s="186"/>
      <c r="D533" s="57"/>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row>
    <row r="534" spans="2:30" ht="15.75" customHeight="1" x14ac:dyDescent="0.35">
      <c r="B534" s="186"/>
      <c r="D534" s="57"/>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row>
    <row r="535" spans="2:30" ht="15.75" customHeight="1" x14ac:dyDescent="0.35">
      <c r="B535" s="186"/>
      <c r="D535" s="57"/>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row>
    <row r="536" spans="2:30" ht="15.75" customHeight="1" x14ac:dyDescent="0.35">
      <c r="B536" s="186"/>
      <c r="D536" s="57"/>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row>
    <row r="537" spans="2:30" ht="15.75" customHeight="1" x14ac:dyDescent="0.35">
      <c r="B537" s="186"/>
      <c r="D537" s="57"/>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row>
    <row r="538" spans="2:30" ht="15.75" customHeight="1" x14ac:dyDescent="0.35">
      <c r="B538" s="186"/>
      <c r="D538" s="57"/>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row>
    <row r="539" spans="2:30" ht="15.75" customHeight="1" x14ac:dyDescent="0.35">
      <c r="B539" s="186"/>
      <c r="D539" s="57"/>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row>
    <row r="540" spans="2:30" ht="15.75" customHeight="1" x14ac:dyDescent="0.35">
      <c r="B540" s="186"/>
      <c r="D540" s="57"/>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row>
    <row r="541" spans="2:30" ht="15.75" customHeight="1" x14ac:dyDescent="0.35">
      <c r="B541" s="186"/>
      <c r="D541" s="57"/>
      <c r="E541" s="57"/>
      <c r="F541" s="57"/>
      <c r="G541" s="57"/>
      <c r="H541" s="57"/>
      <c r="I541" s="57"/>
      <c r="J541" s="57"/>
      <c r="K541" s="57"/>
      <c r="L541" s="57"/>
      <c r="M541" s="57"/>
      <c r="N541" s="57"/>
      <c r="O541" s="57"/>
      <c r="P541" s="57"/>
      <c r="Q541" s="57"/>
      <c r="R541" s="57"/>
      <c r="S541" s="57"/>
      <c r="T541" s="57"/>
      <c r="U541" s="57"/>
      <c r="V541" s="57"/>
      <c r="W541" s="57"/>
      <c r="X541" s="57"/>
      <c r="Y541" s="57"/>
      <c r="Z541" s="57"/>
      <c r="AA541" s="57"/>
      <c r="AB541" s="57"/>
      <c r="AC541" s="57"/>
      <c r="AD541" s="57"/>
    </row>
    <row r="542" spans="2:30" ht="15.75" customHeight="1" x14ac:dyDescent="0.35">
      <c r="B542" s="186"/>
      <c r="D542" s="57"/>
      <c r="E542" s="57"/>
      <c r="F542" s="57"/>
      <c r="G542" s="57"/>
      <c r="H542" s="57"/>
      <c r="I542" s="57"/>
      <c r="J542" s="57"/>
      <c r="K542" s="57"/>
      <c r="L542" s="57"/>
      <c r="M542" s="57"/>
      <c r="N542" s="57"/>
      <c r="O542" s="57"/>
      <c r="P542" s="57"/>
      <c r="Q542" s="57"/>
      <c r="R542" s="57"/>
      <c r="S542" s="57"/>
      <c r="T542" s="57"/>
      <c r="U542" s="57"/>
      <c r="V542" s="57"/>
      <c r="W542" s="57"/>
      <c r="X542" s="57"/>
      <c r="Y542" s="57"/>
      <c r="Z542" s="57"/>
      <c r="AA542" s="57"/>
      <c r="AB542" s="57"/>
      <c r="AC542" s="57"/>
      <c r="AD542" s="57"/>
    </row>
    <row r="543" spans="2:30" ht="15.75" customHeight="1" x14ac:dyDescent="0.35">
      <c r="B543" s="186"/>
      <c r="D543" s="57"/>
      <c r="E543" s="57"/>
      <c r="F543" s="57"/>
      <c r="G543" s="57"/>
      <c r="H543" s="57"/>
      <c r="I543" s="57"/>
      <c r="J543" s="57"/>
      <c r="K543" s="57"/>
      <c r="L543" s="57"/>
      <c r="M543" s="57"/>
      <c r="N543" s="57"/>
      <c r="O543" s="57"/>
      <c r="P543" s="57"/>
      <c r="Q543" s="57"/>
      <c r="R543" s="57"/>
      <c r="S543" s="57"/>
      <c r="T543" s="57"/>
      <c r="U543" s="57"/>
      <c r="V543" s="57"/>
      <c r="W543" s="57"/>
      <c r="X543" s="57"/>
      <c r="Y543" s="57"/>
      <c r="Z543" s="57"/>
      <c r="AA543" s="57"/>
      <c r="AB543" s="57"/>
      <c r="AC543" s="57"/>
      <c r="AD543" s="57"/>
    </row>
    <row r="544" spans="2:30" ht="15.75" customHeight="1" x14ac:dyDescent="0.35">
      <c r="B544" s="186"/>
      <c r="D544" s="57"/>
      <c r="E544" s="57"/>
      <c r="F544" s="57"/>
      <c r="G544" s="57"/>
      <c r="H544" s="57"/>
      <c r="I544" s="57"/>
      <c r="J544" s="57"/>
      <c r="K544" s="57"/>
      <c r="L544" s="57"/>
      <c r="M544" s="57"/>
      <c r="N544" s="57"/>
      <c r="O544" s="57"/>
      <c r="P544" s="57"/>
      <c r="Q544" s="57"/>
      <c r="R544" s="57"/>
      <c r="S544" s="57"/>
      <c r="T544" s="57"/>
      <c r="U544" s="57"/>
      <c r="V544" s="57"/>
      <c r="W544" s="57"/>
      <c r="X544" s="57"/>
      <c r="Y544" s="57"/>
      <c r="Z544" s="57"/>
      <c r="AA544" s="57"/>
      <c r="AB544" s="57"/>
      <c r="AC544" s="57"/>
      <c r="AD544" s="57"/>
    </row>
    <row r="545" spans="2:30" ht="15.75" customHeight="1" x14ac:dyDescent="0.35">
      <c r="B545" s="186"/>
      <c r="D545" s="57"/>
      <c r="E545" s="57"/>
      <c r="F545" s="57"/>
      <c r="G545" s="57"/>
      <c r="H545" s="57"/>
      <c r="I545" s="57"/>
      <c r="J545" s="57"/>
      <c r="K545" s="57"/>
      <c r="L545" s="57"/>
      <c r="M545" s="57"/>
      <c r="N545" s="57"/>
      <c r="O545" s="57"/>
      <c r="P545" s="57"/>
      <c r="Q545" s="57"/>
      <c r="R545" s="57"/>
      <c r="S545" s="57"/>
      <c r="T545" s="57"/>
      <c r="U545" s="57"/>
      <c r="V545" s="57"/>
      <c r="W545" s="57"/>
      <c r="X545" s="57"/>
      <c r="Y545" s="57"/>
      <c r="Z545" s="57"/>
      <c r="AA545" s="57"/>
      <c r="AB545" s="57"/>
      <c r="AC545" s="57"/>
      <c r="AD545" s="57"/>
    </row>
    <row r="546" spans="2:30" ht="15.75" customHeight="1" x14ac:dyDescent="0.35">
      <c r="B546" s="186"/>
      <c r="D546" s="57"/>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c r="AD546" s="57"/>
    </row>
    <row r="547" spans="2:30" ht="15.75" customHeight="1" x14ac:dyDescent="0.35">
      <c r="B547" s="186"/>
      <c r="D547" s="57"/>
      <c r="E547" s="57"/>
      <c r="F547" s="57"/>
      <c r="G547" s="57"/>
      <c r="H547" s="57"/>
      <c r="I547" s="57"/>
      <c r="J547" s="57"/>
      <c r="K547" s="57"/>
      <c r="L547" s="57"/>
      <c r="M547" s="57"/>
      <c r="N547" s="57"/>
      <c r="O547" s="57"/>
      <c r="P547" s="57"/>
      <c r="Q547" s="57"/>
      <c r="R547" s="57"/>
      <c r="S547" s="57"/>
      <c r="T547" s="57"/>
      <c r="U547" s="57"/>
      <c r="V547" s="57"/>
      <c r="W547" s="57"/>
      <c r="X547" s="57"/>
      <c r="Y547" s="57"/>
      <c r="Z547" s="57"/>
      <c r="AA547" s="57"/>
      <c r="AB547" s="57"/>
      <c r="AC547" s="57"/>
      <c r="AD547" s="57"/>
    </row>
    <row r="548" spans="2:30" ht="15.75" customHeight="1" x14ac:dyDescent="0.35">
      <c r="B548" s="186"/>
      <c r="D548" s="57"/>
      <c r="E548" s="57"/>
      <c r="F548" s="57"/>
      <c r="G548" s="57"/>
      <c r="H548" s="57"/>
      <c r="I548" s="57"/>
      <c r="J548" s="57"/>
      <c r="K548" s="57"/>
      <c r="L548" s="57"/>
      <c r="M548" s="57"/>
      <c r="N548" s="57"/>
      <c r="O548" s="57"/>
      <c r="P548" s="57"/>
      <c r="Q548" s="57"/>
      <c r="R548" s="57"/>
      <c r="S548" s="57"/>
      <c r="T548" s="57"/>
      <c r="U548" s="57"/>
      <c r="V548" s="57"/>
      <c r="W548" s="57"/>
      <c r="X548" s="57"/>
      <c r="Y548" s="57"/>
      <c r="Z548" s="57"/>
      <c r="AA548" s="57"/>
      <c r="AB548" s="57"/>
      <c r="AC548" s="57"/>
      <c r="AD548" s="57"/>
    </row>
    <row r="549" spans="2:30" ht="15.75" customHeight="1" x14ac:dyDescent="0.35">
      <c r="B549" s="186"/>
      <c r="D549" s="57"/>
      <c r="E549" s="57"/>
      <c r="F549" s="57"/>
      <c r="G549" s="57"/>
      <c r="H549" s="57"/>
      <c r="I549" s="57"/>
      <c r="J549" s="57"/>
      <c r="K549" s="57"/>
      <c r="L549" s="57"/>
      <c r="M549" s="57"/>
      <c r="N549" s="57"/>
      <c r="O549" s="57"/>
      <c r="P549" s="57"/>
      <c r="Q549" s="57"/>
      <c r="R549" s="57"/>
      <c r="S549" s="57"/>
      <c r="T549" s="57"/>
      <c r="U549" s="57"/>
      <c r="V549" s="57"/>
      <c r="W549" s="57"/>
      <c r="X549" s="57"/>
      <c r="Y549" s="57"/>
      <c r="Z549" s="57"/>
      <c r="AA549" s="57"/>
      <c r="AB549" s="57"/>
      <c r="AC549" s="57"/>
      <c r="AD549" s="57"/>
    </row>
    <row r="550" spans="2:30" ht="15.75" customHeight="1" x14ac:dyDescent="0.35">
      <c r="B550" s="186"/>
      <c r="D550" s="57"/>
      <c r="E550" s="57"/>
      <c r="F550" s="57"/>
      <c r="G550" s="57"/>
      <c r="H550" s="57"/>
      <c r="I550" s="57"/>
      <c r="J550" s="57"/>
      <c r="K550" s="57"/>
      <c r="L550" s="57"/>
      <c r="M550" s="57"/>
      <c r="N550" s="57"/>
      <c r="O550" s="57"/>
      <c r="P550" s="57"/>
      <c r="Q550" s="57"/>
      <c r="R550" s="57"/>
      <c r="S550" s="57"/>
      <c r="T550" s="57"/>
      <c r="U550" s="57"/>
      <c r="V550" s="57"/>
      <c r="W550" s="57"/>
      <c r="X550" s="57"/>
      <c r="Y550" s="57"/>
      <c r="Z550" s="57"/>
      <c r="AA550" s="57"/>
      <c r="AB550" s="57"/>
      <c r="AC550" s="57"/>
      <c r="AD550" s="57"/>
    </row>
    <row r="551" spans="2:30" ht="15.75" customHeight="1" x14ac:dyDescent="0.35">
      <c r="B551" s="186"/>
      <c r="D551" s="57"/>
      <c r="E551" s="57"/>
      <c r="F551" s="57"/>
      <c r="G551" s="57"/>
      <c r="H551" s="57"/>
      <c r="I551" s="57"/>
      <c r="J551" s="57"/>
      <c r="K551" s="57"/>
      <c r="L551" s="57"/>
      <c r="M551" s="57"/>
      <c r="N551" s="57"/>
      <c r="O551" s="57"/>
      <c r="P551" s="57"/>
      <c r="Q551" s="57"/>
      <c r="R551" s="57"/>
      <c r="S551" s="57"/>
      <c r="T551" s="57"/>
      <c r="U551" s="57"/>
      <c r="V551" s="57"/>
      <c r="W551" s="57"/>
      <c r="X551" s="57"/>
      <c r="Y551" s="57"/>
      <c r="Z551" s="57"/>
      <c r="AA551" s="57"/>
      <c r="AB551" s="57"/>
      <c r="AC551" s="57"/>
      <c r="AD551" s="57"/>
    </row>
    <row r="552" spans="2:30" ht="15.75" customHeight="1" x14ac:dyDescent="0.35">
      <c r="B552" s="186"/>
      <c r="D552" s="57"/>
      <c r="E552" s="57"/>
      <c r="F552" s="57"/>
      <c r="G552" s="57"/>
      <c r="H552" s="57"/>
      <c r="I552" s="57"/>
      <c r="J552" s="57"/>
      <c r="K552" s="57"/>
      <c r="L552" s="57"/>
      <c r="M552" s="57"/>
      <c r="N552" s="57"/>
      <c r="O552" s="57"/>
      <c r="P552" s="57"/>
      <c r="Q552" s="57"/>
      <c r="R552" s="57"/>
      <c r="S552" s="57"/>
      <c r="T552" s="57"/>
      <c r="U552" s="57"/>
      <c r="V552" s="57"/>
      <c r="W552" s="57"/>
      <c r="X552" s="57"/>
      <c r="Y552" s="57"/>
      <c r="Z552" s="57"/>
      <c r="AA552" s="57"/>
      <c r="AB552" s="57"/>
      <c r="AC552" s="57"/>
      <c r="AD552" s="57"/>
    </row>
    <row r="553" spans="2:30" ht="15.75" customHeight="1" x14ac:dyDescent="0.35">
      <c r="B553" s="186"/>
      <c r="D553" s="57"/>
      <c r="E553" s="57"/>
      <c r="F553" s="57"/>
      <c r="G553" s="57"/>
      <c r="H553" s="57"/>
      <c r="I553" s="57"/>
      <c r="J553" s="57"/>
      <c r="K553" s="57"/>
      <c r="L553" s="57"/>
      <c r="M553" s="57"/>
      <c r="N553" s="57"/>
      <c r="O553" s="57"/>
      <c r="P553" s="57"/>
      <c r="Q553" s="57"/>
      <c r="R553" s="57"/>
      <c r="S553" s="57"/>
      <c r="T553" s="57"/>
      <c r="U553" s="57"/>
      <c r="V553" s="57"/>
      <c r="W553" s="57"/>
      <c r="X553" s="57"/>
      <c r="Y553" s="57"/>
      <c r="Z553" s="57"/>
      <c r="AA553" s="57"/>
      <c r="AB553" s="57"/>
      <c r="AC553" s="57"/>
      <c r="AD553" s="57"/>
    </row>
    <row r="554" spans="2:30" ht="15.75" customHeight="1" x14ac:dyDescent="0.35">
      <c r="B554" s="186"/>
      <c r="D554" s="57"/>
      <c r="E554" s="57"/>
      <c r="F554" s="57"/>
      <c r="G554" s="57"/>
      <c r="H554" s="57"/>
      <c r="I554" s="57"/>
      <c r="J554" s="57"/>
      <c r="K554" s="57"/>
      <c r="L554" s="57"/>
      <c r="M554" s="57"/>
      <c r="N554" s="57"/>
      <c r="O554" s="57"/>
      <c r="P554" s="57"/>
      <c r="Q554" s="57"/>
      <c r="R554" s="57"/>
      <c r="S554" s="57"/>
      <c r="T554" s="57"/>
      <c r="U554" s="57"/>
      <c r="V554" s="57"/>
      <c r="W554" s="57"/>
      <c r="X554" s="57"/>
      <c r="Y554" s="57"/>
      <c r="Z554" s="57"/>
      <c r="AA554" s="57"/>
      <c r="AB554" s="57"/>
      <c r="AC554" s="57"/>
      <c r="AD554" s="57"/>
    </row>
    <row r="555" spans="2:30" ht="15.75" customHeight="1" x14ac:dyDescent="0.35">
      <c r="B555" s="186"/>
      <c r="D555" s="57"/>
      <c r="E555" s="57"/>
      <c r="F555" s="57"/>
      <c r="G555" s="57"/>
      <c r="H555" s="57"/>
      <c r="I555" s="57"/>
      <c r="J555" s="57"/>
      <c r="K555" s="57"/>
      <c r="L555" s="57"/>
      <c r="M555" s="57"/>
      <c r="N555" s="57"/>
      <c r="O555" s="57"/>
      <c r="P555" s="57"/>
      <c r="Q555" s="57"/>
      <c r="R555" s="57"/>
      <c r="S555" s="57"/>
      <c r="T555" s="57"/>
      <c r="U555" s="57"/>
      <c r="V555" s="57"/>
      <c r="W555" s="57"/>
      <c r="X555" s="57"/>
      <c r="Y555" s="57"/>
      <c r="Z555" s="57"/>
      <c r="AA555" s="57"/>
      <c r="AB555" s="57"/>
      <c r="AC555" s="57"/>
      <c r="AD555" s="57"/>
    </row>
    <row r="556" spans="2:30" ht="15.75" customHeight="1" x14ac:dyDescent="0.35">
      <c r="B556" s="186"/>
      <c r="D556" s="57"/>
      <c r="E556" s="57"/>
      <c r="F556" s="57"/>
      <c r="G556" s="57"/>
      <c r="H556" s="57"/>
      <c r="I556" s="57"/>
      <c r="J556" s="57"/>
      <c r="K556" s="57"/>
      <c r="L556" s="57"/>
      <c r="M556" s="57"/>
      <c r="N556" s="57"/>
      <c r="O556" s="57"/>
      <c r="P556" s="57"/>
      <c r="Q556" s="57"/>
      <c r="R556" s="57"/>
      <c r="S556" s="57"/>
      <c r="T556" s="57"/>
      <c r="U556" s="57"/>
      <c r="V556" s="57"/>
      <c r="W556" s="57"/>
      <c r="X556" s="57"/>
      <c r="Y556" s="57"/>
      <c r="Z556" s="57"/>
      <c r="AA556" s="57"/>
      <c r="AB556" s="57"/>
      <c r="AC556" s="57"/>
      <c r="AD556" s="57"/>
    </row>
    <row r="557" spans="2:30" ht="15.75" customHeight="1" x14ac:dyDescent="0.35">
      <c r="B557" s="186"/>
      <c r="D557" s="57"/>
      <c r="E557" s="57"/>
      <c r="F557" s="57"/>
      <c r="G557" s="57"/>
      <c r="H557" s="57"/>
      <c r="I557" s="57"/>
      <c r="J557" s="57"/>
      <c r="K557" s="57"/>
      <c r="L557" s="57"/>
      <c r="M557" s="57"/>
      <c r="N557" s="57"/>
      <c r="O557" s="57"/>
      <c r="P557" s="57"/>
      <c r="Q557" s="57"/>
      <c r="R557" s="57"/>
      <c r="S557" s="57"/>
      <c r="T557" s="57"/>
      <c r="U557" s="57"/>
      <c r="V557" s="57"/>
      <c r="W557" s="57"/>
      <c r="X557" s="57"/>
      <c r="Y557" s="57"/>
      <c r="Z557" s="57"/>
      <c r="AA557" s="57"/>
      <c r="AB557" s="57"/>
      <c r="AC557" s="57"/>
      <c r="AD557" s="57"/>
    </row>
    <row r="558" spans="2:30" ht="15.75" customHeight="1" x14ac:dyDescent="0.35">
      <c r="B558" s="186"/>
      <c r="D558" s="57"/>
      <c r="E558" s="57"/>
      <c r="F558" s="57"/>
      <c r="G558" s="57"/>
      <c r="H558" s="57"/>
      <c r="I558" s="57"/>
      <c r="J558" s="57"/>
      <c r="K558" s="57"/>
      <c r="L558" s="57"/>
      <c r="M558" s="57"/>
      <c r="N558" s="57"/>
      <c r="O558" s="57"/>
      <c r="P558" s="57"/>
      <c r="Q558" s="57"/>
      <c r="R558" s="57"/>
      <c r="S558" s="57"/>
      <c r="T558" s="57"/>
      <c r="U558" s="57"/>
      <c r="V558" s="57"/>
      <c r="W558" s="57"/>
      <c r="X558" s="57"/>
      <c r="Y558" s="57"/>
      <c r="Z558" s="57"/>
      <c r="AA558" s="57"/>
      <c r="AB558" s="57"/>
      <c r="AC558" s="57"/>
      <c r="AD558" s="57"/>
    </row>
    <row r="559" spans="2:30" ht="15.75" customHeight="1" x14ac:dyDescent="0.35">
      <c r="B559" s="186"/>
      <c r="D559" s="57"/>
      <c r="E559" s="57"/>
      <c r="F559" s="57"/>
      <c r="G559" s="57"/>
      <c r="H559" s="57"/>
      <c r="I559" s="57"/>
      <c r="J559" s="57"/>
      <c r="K559" s="57"/>
      <c r="L559" s="57"/>
      <c r="M559" s="57"/>
      <c r="N559" s="57"/>
      <c r="O559" s="57"/>
      <c r="P559" s="57"/>
      <c r="Q559" s="57"/>
      <c r="R559" s="57"/>
      <c r="S559" s="57"/>
      <c r="T559" s="57"/>
      <c r="U559" s="57"/>
      <c r="V559" s="57"/>
      <c r="W559" s="57"/>
      <c r="X559" s="57"/>
      <c r="Y559" s="57"/>
      <c r="Z559" s="57"/>
      <c r="AA559" s="57"/>
      <c r="AB559" s="57"/>
      <c r="AC559" s="57"/>
      <c r="AD559" s="57"/>
    </row>
    <row r="560" spans="2:30" ht="15.75" customHeight="1" x14ac:dyDescent="0.35">
      <c r="B560" s="186"/>
      <c r="D560" s="57"/>
      <c r="E560" s="57"/>
      <c r="F560" s="57"/>
      <c r="G560" s="57"/>
      <c r="H560" s="57"/>
      <c r="I560" s="57"/>
      <c r="J560" s="57"/>
      <c r="K560" s="57"/>
      <c r="L560" s="57"/>
      <c r="M560" s="57"/>
      <c r="N560" s="57"/>
      <c r="O560" s="57"/>
      <c r="P560" s="57"/>
      <c r="Q560" s="57"/>
      <c r="R560" s="57"/>
      <c r="S560" s="57"/>
      <c r="T560" s="57"/>
      <c r="U560" s="57"/>
      <c r="V560" s="57"/>
      <c r="W560" s="57"/>
      <c r="X560" s="57"/>
      <c r="Y560" s="57"/>
      <c r="Z560" s="57"/>
      <c r="AA560" s="57"/>
      <c r="AB560" s="57"/>
      <c r="AC560" s="57"/>
      <c r="AD560" s="57"/>
    </row>
    <row r="561" spans="2:30" ht="15.75" customHeight="1" x14ac:dyDescent="0.35">
      <c r="B561" s="186"/>
      <c r="D561" s="57"/>
      <c r="E561" s="57"/>
      <c r="F561" s="57"/>
      <c r="G561" s="57"/>
      <c r="H561" s="57"/>
      <c r="I561" s="57"/>
      <c r="J561" s="57"/>
      <c r="K561" s="57"/>
      <c r="L561" s="57"/>
      <c r="M561" s="57"/>
      <c r="N561" s="57"/>
      <c r="O561" s="57"/>
      <c r="P561" s="57"/>
      <c r="Q561" s="57"/>
      <c r="R561" s="57"/>
      <c r="S561" s="57"/>
      <c r="T561" s="57"/>
      <c r="U561" s="57"/>
      <c r="V561" s="57"/>
      <c r="W561" s="57"/>
      <c r="X561" s="57"/>
      <c r="Y561" s="57"/>
      <c r="Z561" s="57"/>
      <c r="AA561" s="57"/>
      <c r="AB561" s="57"/>
      <c r="AC561" s="57"/>
      <c r="AD561" s="57"/>
    </row>
    <row r="562" spans="2:30" ht="15.75" customHeight="1" x14ac:dyDescent="0.35">
      <c r="B562" s="186"/>
      <c r="D562" s="57"/>
      <c r="E562" s="57"/>
      <c r="F562" s="57"/>
      <c r="G562" s="57"/>
      <c r="H562" s="57"/>
      <c r="I562" s="57"/>
      <c r="J562" s="57"/>
      <c r="K562" s="57"/>
      <c r="L562" s="57"/>
      <c r="M562" s="57"/>
      <c r="N562" s="57"/>
      <c r="O562" s="57"/>
      <c r="P562" s="57"/>
      <c r="Q562" s="57"/>
      <c r="R562" s="57"/>
      <c r="S562" s="57"/>
      <c r="T562" s="57"/>
      <c r="U562" s="57"/>
      <c r="V562" s="57"/>
      <c r="W562" s="57"/>
      <c r="X562" s="57"/>
      <c r="Y562" s="57"/>
      <c r="Z562" s="57"/>
      <c r="AA562" s="57"/>
      <c r="AB562" s="57"/>
      <c r="AC562" s="57"/>
      <c r="AD562" s="57"/>
    </row>
    <row r="563" spans="2:30" ht="15.75" customHeight="1" x14ac:dyDescent="0.35">
      <c r="B563" s="186"/>
      <c r="D563" s="57"/>
      <c r="E563" s="57"/>
      <c r="F563" s="57"/>
      <c r="G563" s="57"/>
      <c r="H563" s="57"/>
      <c r="I563" s="57"/>
      <c r="J563" s="57"/>
      <c r="K563" s="57"/>
      <c r="L563" s="57"/>
      <c r="M563" s="57"/>
      <c r="N563" s="57"/>
      <c r="O563" s="57"/>
      <c r="P563" s="57"/>
      <c r="Q563" s="57"/>
      <c r="R563" s="57"/>
      <c r="S563" s="57"/>
      <c r="T563" s="57"/>
      <c r="U563" s="57"/>
      <c r="V563" s="57"/>
      <c r="W563" s="57"/>
      <c r="X563" s="57"/>
      <c r="Y563" s="57"/>
      <c r="Z563" s="57"/>
      <c r="AA563" s="57"/>
      <c r="AB563" s="57"/>
      <c r="AC563" s="57"/>
      <c r="AD563" s="57"/>
    </row>
    <row r="564" spans="2:30" ht="15.75" customHeight="1" x14ac:dyDescent="0.35">
      <c r="B564" s="186"/>
      <c r="D564" s="57"/>
      <c r="E564" s="57"/>
      <c r="F564" s="57"/>
      <c r="G564" s="57"/>
      <c r="H564" s="57"/>
      <c r="I564" s="57"/>
      <c r="J564" s="57"/>
      <c r="K564" s="57"/>
      <c r="L564" s="57"/>
      <c r="M564" s="57"/>
      <c r="N564" s="57"/>
      <c r="O564" s="57"/>
      <c r="P564" s="57"/>
      <c r="Q564" s="57"/>
      <c r="R564" s="57"/>
      <c r="S564" s="57"/>
      <c r="T564" s="57"/>
      <c r="U564" s="57"/>
      <c r="V564" s="57"/>
      <c r="W564" s="57"/>
      <c r="X564" s="57"/>
      <c r="Y564" s="57"/>
      <c r="Z564" s="57"/>
      <c r="AA564" s="57"/>
      <c r="AB564" s="57"/>
      <c r="AC564" s="57"/>
      <c r="AD564" s="57"/>
    </row>
    <row r="565" spans="2:30" ht="15.75" customHeight="1" x14ac:dyDescent="0.35">
      <c r="B565" s="186"/>
      <c r="D565" s="57"/>
      <c r="E565" s="57"/>
      <c r="F565" s="57"/>
      <c r="G565" s="57"/>
      <c r="H565" s="57"/>
      <c r="I565" s="57"/>
      <c r="J565" s="57"/>
      <c r="K565" s="57"/>
      <c r="L565" s="57"/>
      <c r="M565" s="57"/>
      <c r="N565" s="57"/>
      <c r="O565" s="57"/>
      <c r="P565" s="57"/>
      <c r="Q565" s="57"/>
      <c r="R565" s="57"/>
      <c r="S565" s="57"/>
      <c r="T565" s="57"/>
      <c r="U565" s="57"/>
      <c r="V565" s="57"/>
      <c r="W565" s="57"/>
      <c r="X565" s="57"/>
      <c r="Y565" s="57"/>
      <c r="Z565" s="57"/>
      <c r="AA565" s="57"/>
      <c r="AB565" s="57"/>
      <c r="AC565" s="57"/>
      <c r="AD565" s="57"/>
    </row>
    <row r="566" spans="2:30" ht="15.75" customHeight="1" x14ac:dyDescent="0.35">
      <c r="B566" s="186"/>
      <c r="D566" s="57"/>
      <c r="E566" s="57"/>
      <c r="F566" s="57"/>
      <c r="G566" s="57"/>
      <c r="H566" s="57"/>
      <c r="I566" s="57"/>
      <c r="J566" s="57"/>
      <c r="K566" s="57"/>
      <c r="L566" s="57"/>
      <c r="M566" s="57"/>
      <c r="N566" s="57"/>
      <c r="O566" s="57"/>
      <c r="P566" s="57"/>
      <c r="Q566" s="57"/>
      <c r="R566" s="57"/>
      <c r="S566" s="57"/>
      <c r="T566" s="57"/>
      <c r="U566" s="57"/>
      <c r="V566" s="57"/>
      <c r="W566" s="57"/>
      <c r="X566" s="57"/>
      <c r="Y566" s="57"/>
      <c r="Z566" s="57"/>
      <c r="AA566" s="57"/>
      <c r="AB566" s="57"/>
      <c r="AC566" s="57"/>
      <c r="AD566" s="57"/>
    </row>
    <row r="567" spans="2:30" ht="15.75" customHeight="1" x14ac:dyDescent="0.35">
      <c r="B567" s="186"/>
      <c r="D567" s="57"/>
      <c r="E567" s="57"/>
      <c r="F567" s="57"/>
      <c r="G567" s="57"/>
      <c r="H567" s="57"/>
      <c r="I567" s="57"/>
      <c r="J567" s="57"/>
      <c r="K567" s="57"/>
      <c r="L567" s="57"/>
      <c r="M567" s="57"/>
      <c r="N567" s="57"/>
      <c r="O567" s="57"/>
      <c r="P567" s="57"/>
      <c r="Q567" s="57"/>
      <c r="R567" s="57"/>
      <c r="S567" s="57"/>
      <c r="T567" s="57"/>
      <c r="U567" s="57"/>
      <c r="V567" s="57"/>
      <c r="W567" s="57"/>
      <c r="X567" s="57"/>
      <c r="Y567" s="57"/>
      <c r="Z567" s="57"/>
      <c r="AA567" s="57"/>
      <c r="AB567" s="57"/>
      <c r="AC567" s="57"/>
      <c r="AD567" s="57"/>
    </row>
    <row r="568" spans="2:30" ht="15.75" customHeight="1" x14ac:dyDescent="0.35">
      <c r="B568" s="186"/>
      <c r="D568" s="57"/>
      <c r="E568" s="57"/>
      <c r="F568" s="57"/>
      <c r="G568" s="57"/>
      <c r="H568" s="57"/>
      <c r="I568" s="57"/>
      <c r="J568" s="57"/>
      <c r="K568" s="57"/>
      <c r="L568" s="57"/>
      <c r="M568" s="57"/>
      <c r="N568" s="57"/>
      <c r="O568" s="57"/>
      <c r="P568" s="57"/>
      <c r="Q568" s="57"/>
      <c r="R568" s="57"/>
      <c r="S568" s="57"/>
      <c r="T568" s="57"/>
      <c r="U568" s="57"/>
      <c r="V568" s="57"/>
      <c r="W568" s="57"/>
      <c r="X568" s="57"/>
      <c r="Y568" s="57"/>
      <c r="Z568" s="57"/>
      <c r="AA568" s="57"/>
      <c r="AB568" s="57"/>
      <c r="AC568" s="57"/>
      <c r="AD568" s="57"/>
    </row>
    <row r="569" spans="2:30" ht="15.75" customHeight="1" x14ac:dyDescent="0.35">
      <c r="B569" s="186"/>
      <c r="D569" s="57"/>
      <c r="E569" s="57"/>
      <c r="F569" s="57"/>
      <c r="G569" s="57"/>
      <c r="H569" s="57"/>
      <c r="I569" s="57"/>
      <c r="J569" s="57"/>
      <c r="K569" s="57"/>
      <c r="L569" s="57"/>
      <c r="M569" s="57"/>
      <c r="N569" s="57"/>
      <c r="O569" s="57"/>
      <c r="P569" s="57"/>
      <c r="Q569" s="57"/>
      <c r="R569" s="57"/>
      <c r="S569" s="57"/>
      <c r="T569" s="57"/>
      <c r="U569" s="57"/>
      <c r="V569" s="57"/>
      <c r="W569" s="57"/>
      <c r="X569" s="57"/>
      <c r="Y569" s="57"/>
      <c r="Z569" s="57"/>
      <c r="AA569" s="57"/>
      <c r="AB569" s="57"/>
      <c r="AC569" s="57"/>
      <c r="AD569" s="57"/>
    </row>
    <row r="570" spans="2:30" ht="15.75" customHeight="1" x14ac:dyDescent="0.35">
      <c r="B570" s="186"/>
      <c r="D570" s="57"/>
      <c r="E570" s="57"/>
      <c r="F570" s="57"/>
      <c r="G570" s="57"/>
      <c r="H570" s="57"/>
      <c r="I570" s="57"/>
      <c r="J570" s="57"/>
      <c r="K570" s="57"/>
      <c r="L570" s="57"/>
      <c r="M570" s="57"/>
      <c r="N570" s="57"/>
      <c r="O570" s="57"/>
      <c r="P570" s="57"/>
      <c r="Q570" s="57"/>
      <c r="R570" s="57"/>
      <c r="S570" s="57"/>
      <c r="T570" s="57"/>
      <c r="U570" s="57"/>
      <c r="V570" s="57"/>
      <c r="W570" s="57"/>
      <c r="X570" s="57"/>
      <c r="Y570" s="57"/>
      <c r="Z570" s="57"/>
      <c r="AA570" s="57"/>
      <c r="AB570" s="57"/>
      <c r="AC570" s="57"/>
      <c r="AD570" s="57"/>
    </row>
    <row r="571" spans="2:30" ht="15.75" customHeight="1" x14ac:dyDescent="0.35">
      <c r="B571" s="186"/>
      <c r="D571" s="57"/>
      <c r="E571" s="57"/>
      <c r="F571" s="57"/>
      <c r="G571" s="57"/>
      <c r="H571" s="57"/>
      <c r="I571" s="57"/>
      <c r="J571" s="57"/>
      <c r="K571" s="57"/>
      <c r="L571" s="57"/>
      <c r="M571" s="57"/>
      <c r="N571" s="57"/>
      <c r="O571" s="57"/>
      <c r="P571" s="57"/>
      <c r="Q571" s="57"/>
      <c r="R571" s="57"/>
      <c r="S571" s="57"/>
      <c r="T571" s="57"/>
      <c r="U571" s="57"/>
      <c r="V571" s="57"/>
      <c r="W571" s="57"/>
      <c r="X571" s="57"/>
      <c r="Y571" s="57"/>
      <c r="Z571" s="57"/>
      <c r="AA571" s="57"/>
      <c r="AB571" s="57"/>
      <c r="AC571" s="57"/>
      <c r="AD571" s="57"/>
    </row>
    <row r="572" spans="2:30" ht="15.75" customHeight="1" x14ac:dyDescent="0.35">
      <c r="B572" s="186"/>
      <c r="D572" s="57"/>
      <c r="E572" s="57"/>
      <c r="F572" s="57"/>
      <c r="G572" s="57"/>
      <c r="H572" s="57"/>
      <c r="I572" s="57"/>
      <c r="J572" s="57"/>
      <c r="K572" s="57"/>
      <c r="L572" s="57"/>
      <c r="M572" s="57"/>
      <c r="N572" s="57"/>
      <c r="O572" s="57"/>
      <c r="P572" s="57"/>
      <c r="Q572" s="57"/>
      <c r="R572" s="57"/>
      <c r="S572" s="57"/>
      <c r="T572" s="57"/>
      <c r="U572" s="57"/>
      <c r="V572" s="57"/>
      <c r="W572" s="57"/>
      <c r="X572" s="57"/>
      <c r="Y572" s="57"/>
      <c r="Z572" s="57"/>
      <c r="AA572" s="57"/>
      <c r="AB572" s="57"/>
      <c r="AC572" s="57"/>
      <c r="AD572" s="57"/>
    </row>
    <row r="573" spans="2:30" ht="15.75" customHeight="1" x14ac:dyDescent="0.35">
      <c r="B573" s="186"/>
      <c r="D573" s="57"/>
      <c r="E573" s="57"/>
      <c r="F573" s="57"/>
      <c r="G573" s="57"/>
      <c r="H573" s="57"/>
      <c r="I573" s="57"/>
      <c r="J573" s="57"/>
      <c r="K573" s="57"/>
      <c r="L573" s="57"/>
      <c r="M573" s="57"/>
      <c r="N573" s="57"/>
      <c r="O573" s="57"/>
      <c r="P573" s="57"/>
      <c r="Q573" s="57"/>
      <c r="R573" s="57"/>
      <c r="S573" s="57"/>
      <c r="T573" s="57"/>
      <c r="U573" s="57"/>
      <c r="V573" s="57"/>
      <c r="W573" s="57"/>
      <c r="X573" s="57"/>
      <c r="Y573" s="57"/>
      <c r="Z573" s="57"/>
      <c r="AA573" s="57"/>
      <c r="AB573" s="57"/>
      <c r="AC573" s="57"/>
      <c r="AD573" s="57"/>
    </row>
    <row r="574" spans="2:30" ht="15.75" customHeight="1" x14ac:dyDescent="0.35">
      <c r="B574" s="186"/>
      <c r="D574" s="57"/>
      <c r="E574" s="57"/>
      <c r="F574" s="57"/>
      <c r="G574" s="57"/>
      <c r="H574" s="57"/>
      <c r="I574" s="57"/>
      <c r="J574" s="57"/>
      <c r="K574" s="57"/>
      <c r="L574" s="57"/>
      <c r="M574" s="57"/>
      <c r="N574" s="57"/>
      <c r="O574" s="57"/>
      <c r="P574" s="57"/>
      <c r="Q574" s="57"/>
      <c r="R574" s="57"/>
      <c r="S574" s="57"/>
      <c r="T574" s="57"/>
      <c r="U574" s="57"/>
      <c r="V574" s="57"/>
      <c r="W574" s="57"/>
      <c r="X574" s="57"/>
      <c r="Y574" s="57"/>
      <c r="Z574" s="57"/>
      <c r="AA574" s="57"/>
      <c r="AB574" s="57"/>
      <c r="AC574" s="57"/>
      <c r="AD574" s="57"/>
    </row>
    <row r="575" spans="2:30" ht="15.75" customHeight="1" x14ac:dyDescent="0.35">
      <c r="B575" s="186"/>
      <c r="D575" s="57"/>
      <c r="E575" s="57"/>
      <c r="F575" s="57"/>
      <c r="G575" s="57"/>
      <c r="H575" s="57"/>
      <c r="I575" s="57"/>
      <c r="J575" s="57"/>
      <c r="K575" s="57"/>
      <c r="L575" s="57"/>
      <c r="M575" s="57"/>
      <c r="N575" s="57"/>
      <c r="O575" s="57"/>
      <c r="P575" s="57"/>
      <c r="Q575" s="57"/>
      <c r="R575" s="57"/>
      <c r="S575" s="57"/>
      <c r="T575" s="57"/>
      <c r="U575" s="57"/>
      <c r="V575" s="57"/>
      <c r="W575" s="57"/>
      <c r="X575" s="57"/>
      <c r="Y575" s="57"/>
      <c r="Z575" s="57"/>
      <c r="AA575" s="57"/>
      <c r="AB575" s="57"/>
      <c r="AC575" s="57"/>
      <c r="AD575" s="57"/>
    </row>
    <row r="576" spans="2:30" ht="15.75" customHeight="1" x14ac:dyDescent="0.35">
      <c r="B576" s="186"/>
      <c r="D576" s="57"/>
      <c r="E576" s="57"/>
      <c r="F576" s="57"/>
      <c r="G576" s="57"/>
      <c r="H576" s="57"/>
      <c r="I576" s="57"/>
      <c r="J576" s="57"/>
      <c r="K576" s="57"/>
      <c r="L576" s="57"/>
      <c r="M576" s="57"/>
      <c r="N576" s="57"/>
      <c r="O576" s="57"/>
      <c r="P576" s="57"/>
      <c r="Q576" s="57"/>
      <c r="R576" s="57"/>
      <c r="S576" s="57"/>
      <c r="T576" s="57"/>
      <c r="U576" s="57"/>
      <c r="V576" s="57"/>
      <c r="W576" s="57"/>
      <c r="X576" s="57"/>
      <c r="Y576" s="57"/>
      <c r="Z576" s="57"/>
      <c r="AA576" s="57"/>
      <c r="AB576" s="57"/>
      <c r="AC576" s="57"/>
      <c r="AD576" s="57"/>
    </row>
    <row r="577" spans="2:30" ht="15.75" customHeight="1" x14ac:dyDescent="0.35">
      <c r="B577" s="186"/>
      <c r="D577" s="57"/>
      <c r="E577" s="57"/>
      <c r="F577" s="57"/>
      <c r="G577" s="57"/>
      <c r="H577" s="57"/>
      <c r="I577" s="57"/>
      <c r="J577" s="57"/>
      <c r="K577" s="57"/>
      <c r="L577" s="57"/>
      <c r="M577" s="57"/>
      <c r="N577" s="57"/>
      <c r="O577" s="57"/>
      <c r="P577" s="57"/>
      <c r="Q577" s="57"/>
      <c r="R577" s="57"/>
      <c r="S577" s="57"/>
      <c r="T577" s="57"/>
      <c r="U577" s="57"/>
      <c r="V577" s="57"/>
      <c r="W577" s="57"/>
      <c r="X577" s="57"/>
      <c r="Y577" s="57"/>
      <c r="Z577" s="57"/>
      <c r="AA577" s="57"/>
      <c r="AB577" s="57"/>
      <c r="AC577" s="57"/>
      <c r="AD577" s="57"/>
    </row>
    <row r="578" spans="2:30" ht="15.75" customHeight="1" x14ac:dyDescent="0.35">
      <c r="B578" s="186"/>
      <c r="D578" s="57"/>
      <c r="E578" s="57"/>
      <c r="F578" s="57"/>
      <c r="G578" s="57"/>
      <c r="H578" s="57"/>
      <c r="I578" s="57"/>
      <c r="J578" s="57"/>
      <c r="K578" s="57"/>
      <c r="L578" s="57"/>
      <c r="M578" s="57"/>
      <c r="N578" s="57"/>
      <c r="O578" s="57"/>
      <c r="P578" s="57"/>
      <c r="Q578" s="57"/>
      <c r="R578" s="57"/>
      <c r="S578" s="57"/>
      <c r="T578" s="57"/>
      <c r="U578" s="57"/>
      <c r="V578" s="57"/>
      <c r="W578" s="57"/>
      <c r="X578" s="57"/>
      <c r="Y578" s="57"/>
      <c r="Z578" s="57"/>
      <c r="AA578" s="57"/>
      <c r="AB578" s="57"/>
      <c r="AC578" s="57"/>
      <c r="AD578" s="57"/>
    </row>
    <row r="579" spans="2:30" ht="15.75" customHeight="1" x14ac:dyDescent="0.35">
      <c r="B579" s="186"/>
      <c r="D579" s="57"/>
      <c r="E579" s="57"/>
      <c r="F579" s="57"/>
      <c r="G579" s="57"/>
      <c r="H579" s="57"/>
      <c r="I579" s="57"/>
      <c r="J579" s="57"/>
      <c r="K579" s="57"/>
      <c r="L579" s="57"/>
      <c r="M579" s="57"/>
      <c r="N579" s="57"/>
      <c r="O579" s="57"/>
      <c r="P579" s="57"/>
      <c r="Q579" s="57"/>
      <c r="R579" s="57"/>
      <c r="S579" s="57"/>
      <c r="T579" s="57"/>
      <c r="U579" s="57"/>
      <c r="V579" s="57"/>
      <c r="W579" s="57"/>
      <c r="X579" s="57"/>
      <c r="Y579" s="57"/>
      <c r="Z579" s="57"/>
      <c r="AA579" s="57"/>
      <c r="AB579" s="57"/>
      <c r="AC579" s="57"/>
      <c r="AD579" s="57"/>
    </row>
    <row r="580" spans="2:30" ht="15.75" customHeight="1" x14ac:dyDescent="0.35">
      <c r="B580" s="186"/>
      <c r="D580" s="57"/>
      <c r="E580" s="57"/>
      <c r="F580" s="57"/>
      <c r="G580" s="57"/>
      <c r="H580" s="57"/>
      <c r="I580" s="57"/>
      <c r="J580" s="57"/>
      <c r="K580" s="57"/>
      <c r="L580" s="57"/>
      <c r="M580" s="57"/>
      <c r="N580" s="57"/>
      <c r="O580" s="57"/>
      <c r="P580" s="57"/>
      <c r="Q580" s="57"/>
      <c r="R580" s="57"/>
      <c r="S580" s="57"/>
      <c r="T580" s="57"/>
      <c r="U580" s="57"/>
      <c r="V580" s="57"/>
      <c r="W580" s="57"/>
      <c r="X580" s="57"/>
      <c r="Y580" s="57"/>
      <c r="Z580" s="57"/>
      <c r="AA580" s="57"/>
      <c r="AB580" s="57"/>
      <c r="AC580" s="57"/>
      <c r="AD580" s="57"/>
    </row>
    <row r="581" spans="2:30" ht="15.75" customHeight="1" x14ac:dyDescent="0.35">
      <c r="B581" s="186"/>
      <c r="D581" s="57"/>
      <c r="E581" s="57"/>
      <c r="F581" s="57"/>
      <c r="G581" s="57"/>
      <c r="H581" s="57"/>
      <c r="I581" s="57"/>
      <c r="J581" s="57"/>
      <c r="K581" s="57"/>
      <c r="L581" s="57"/>
      <c r="M581" s="57"/>
      <c r="N581" s="57"/>
      <c r="O581" s="57"/>
      <c r="P581" s="57"/>
      <c r="Q581" s="57"/>
      <c r="R581" s="57"/>
      <c r="S581" s="57"/>
      <c r="T581" s="57"/>
      <c r="U581" s="57"/>
      <c r="V581" s="57"/>
      <c r="W581" s="57"/>
      <c r="X581" s="57"/>
      <c r="Y581" s="57"/>
      <c r="Z581" s="57"/>
      <c r="AA581" s="57"/>
      <c r="AB581" s="57"/>
      <c r="AC581" s="57"/>
      <c r="AD581" s="57"/>
    </row>
    <row r="582" spans="2:30" ht="15.75" customHeight="1" x14ac:dyDescent="0.35">
      <c r="B582" s="186"/>
      <c r="D582" s="57"/>
      <c r="E582" s="57"/>
      <c r="F582" s="57"/>
      <c r="G582" s="57"/>
      <c r="H582" s="57"/>
      <c r="I582" s="57"/>
      <c r="J582" s="57"/>
      <c r="K582" s="57"/>
      <c r="L582" s="57"/>
      <c r="M582" s="57"/>
      <c r="N582" s="57"/>
      <c r="O582" s="57"/>
      <c r="P582" s="57"/>
      <c r="Q582" s="57"/>
      <c r="R582" s="57"/>
      <c r="S582" s="57"/>
      <c r="T582" s="57"/>
      <c r="U582" s="57"/>
      <c r="V582" s="57"/>
      <c r="W582" s="57"/>
      <c r="X582" s="57"/>
      <c r="Y582" s="57"/>
      <c r="Z582" s="57"/>
      <c r="AA582" s="57"/>
      <c r="AB582" s="57"/>
      <c r="AC582" s="57"/>
      <c r="AD582" s="57"/>
    </row>
    <row r="583" spans="2:30" ht="15.75" customHeight="1" x14ac:dyDescent="0.35">
      <c r="B583" s="186"/>
      <c r="D583" s="57"/>
      <c r="E583" s="57"/>
      <c r="F583" s="57"/>
      <c r="G583" s="57"/>
      <c r="H583" s="57"/>
      <c r="I583" s="57"/>
      <c r="J583" s="57"/>
      <c r="K583" s="57"/>
      <c r="L583" s="57"/>
      <c r="M583" s="57"/>
      <c r="N583" s="57"/>
      <c r="O583" s="57"/>
      <c r="P583" s="57"/>
      <c r="Q583" s="57"/>
      <c r="R583" s="57"/>
      <c r="S583" s="57"/>
      <c r="T583" s="57"/>
      <c r="U583" s="57"/>
      <c r="V583" s="57"/>
      <c r="W583" s="57"/>
      <c r="X583" s="57"/>
      <c r="Y583" s="57"/>
      <c r="Z583" s="57"/>
      <c r="AA583" s="57"/>
      <c r="AB583" s="57"/>
      <c r="AC583" s="57"/>
      <c r="AD583" s="57"/>
    </row>
    <row r="584" spans="2:30" ht="15.75" customHeight="1" x14ac:dyDescent="0.35">
      <c r="B584" s="186"/>
      <c r="D584" s="57"/>
      <c r="E584" s="57"/>
      <c r="F584" s="57"/>
      <c r="G584" s="57"/>
      <c r="H584" s="57"/>
      <c r="I584" s="57"/>
      <c r="J584" s="57"/>
      <c r="K584" s="57"/>
      <c r="L584" s="57"/>
      <c r="M584" s="57"/>
      <c r="N584" s="57"/>
      <c r="O584" s="57"/>
      <c r="P584" s="57"/>
      <c r="Q584" s="57"/>
      <c r="R584" s="57"/>
      <c r="S584" s="57"/>
      <c r="T584" s="57"/>
      <c r="U584" s="57"/>
      <c r="V584" s="57"/>
      <c r="W584" s="57"/>
      <c r="X584" s="57"/>
      <c r="Y584" s="57"/>
      <c r="Z584" s="57"/>
      <c r="AA584" s="57"/>
      <c r="AB584" s="57"/>
      <c r="AC584" s="57"/>
      <c r="AD584" s="57"/>
    </row>
    <row r="585" spans="2:30" ht="15.75" customHeight="1" x14ac:dyDescent="0.35">
      <c r="B585" s="186"/>
      <c r="D585" s="57"/>
      <c r="E585" s="57"/>
      <c r="F585" s="57"/>
      <c r="G585" s="57"/>
      <c r="H585" s="57"/>
      <c r="I585" s="57"/>
      <c r="J585" s="57"/>
      <c r="K585" s="57"/>
      <c r="L585" s="57"/>
      <c r="M585" s="57"/>
      <c r="N585" s="57"/>
      <c r="O585" s="57"/>
      <c r="P585" s="57"/>
      <c r="Q585" s="57"/>
      <c r="R585" s="57"/>
      <c r="S585" s="57"/>
      <c r="T585" s="57"/>
      <c r="U585" s="57"/>
      <c r="V585" s="57"/>
      <c r="W585" s="57"/>
      <c r="X585" s="57"/>
      <c r="Y585" s="57"/>
      <c r="Z585" s="57"/>
      <c r="AA585" s="57"/>
      <c r="AB585" s="57"/>
      <c r="AC585" s="57"/>
      <c r="AD585" s="57"/>
    </row>
    <row r="586" spans="2:30" ht="15.75" customHeight="1" x14ac:dyDescent="0.35">
      <c r="B586" s="186"/>
      <c r="D586" s="57"/>
      <c r="E586" s="57"/>
      <c r="F586" s="57"/>
      <c r="G586" s="57"/>
      <c r="H586" s="57"/>
      <c r="I586" s="57"/>
      <c r="J586" s="57"/>
      <c r="K586" s="57"/>
      <c r="L586" s="57"/>
      <c r="M586" s="57"/>
      <c r="N586" s="57"/>
      <c r="O586" s="57"/>
      <c r="P586" s="57"/>
      <c r="Q586" s="57"/>
      <c r="R586" s="57"/>
      <c r="S586" s="57"/>
      <c r="T586" s="57"/>
      <c r="U586" s="57"/>
      <c r="V586" s="57"/>
      <c r="W586" s="57"/>
      <c r="X586" s="57"/>
      <c r="Y586" s="57"/>
      <c r="Z586" s="57"/>
      <c r="AA586" s="57"/>
      <c r="AB586" s="57"/>
      <c r="AC586" s="57"/>
      <c r="AD586" s="57"/>
    </row>
    <row r="587" spans="2:30" ht="15.75" customHeight="1" x14ac:dyDescent="0.35">
      <c r="B587" s="186"/>
      <c r="D587" s="57"/>
      <c r="E587" s="57"/>
      <c r="F587" s="57"/>
      <c r="G587" s="57"/>
      <c r="H587" s="57"/>
      <c r="I587" s="57"/>
      <c r="J587" s="57"/>
      <c r="K587" s="57"/>
      <c r="L587" s="57"/>
      <c r="M587" s="57"/>
      <c r="N587" s="57"/>
      <c r="O587" s="57"/>
      <c r="P587" s="57"/>
      <c r="Q587" s="57"/>
      <c r="R587" s="57"/>
      <c r="S587" s="57"/>
      <c r="T587" s="57"/>
      <c r="U587" s="57"/>
      <c r="V587" s="57"/>
      <c r="W587" s="57"/>
      <c r="X587" s="57"/>
      <c r="Y587" s="57"/>
      <c r="Z587" s="57"/>
      <c r="AA587" s="57"/>
      <c r="AB587" s="57"/>
      <c r="AC587" s="57"/>
      <c r="AD587" s="57"/>
    </row>
    <row r="588" spans="2:30" ht="15.75" customHeight="1" x14ac:dyDescent="0.35">
      <c r="B588" s="186"/>
      <c r="D588" s="57"/>
      <c r="E588" s="57"/>
      <c r="F588" s="57"/>
      <c r="G588" s="57"/>
      <c r="H588" s="57"/>
      <c r="I588" s="57"/>
      <c r="J588" s="57"/>
      <c r="K588" s="57"/>
      <c r="L588" s="57"/>
      <c r="M588" s="57"/>
      <c r="N588" s="57"/>
      <c r="O588" s="57"/>
      <c r="P588" s="57"/>
      <c r="Q588" s="57"/>
      <c r="R588" s="57"/>
      <c r="S588" s="57"/>
      <c r="T588" s="57"/>
      <c r="U588" s="57"/>
      <c r="V588" s="57"/>
      <c r="W588" s="57"/>
      <c r="X588" s="57"/>
      <c r="Y588" s="57"/>
      <c r="Z588" s="57"/>
      <c r="AA588" s="57"/>
      <c r="AB588" s="57"/>
      <c r="AC588" s="57"/>
      <c r="AD588" s="57"/>
    </row>
    <row r="589" spans="2:30" ht="15.75" customHeight="1" x14ac:dyDescent="0.35">
      <c r="B589" s="186"/>
      <c r="D589" s="57"/>
      <c r="E589" s="57"/>
      <c r="F589" s="57"/>
      <c r="G589" s="57"/>
      <c r="H589" s="57"/>
      <c r="I589" s="57"/>
      <c r="J589" s="57"/>
      <c r="K589" s="57"/>
      <c r="L589" s="57"/>
      <c r="M589" s="57"/>
      <c r="N589" s="57"/>
      <c r="O589" s="57"/>
      <c r="P589" s="57"/>
      <c r="Q589" s="57"/>
      <c r="R589" s="57"/>
      <c r="S589" s="57"/>
      <c r="T589" s="57"/>
      <c r="U589" s="57"/>
      <c r="V589" s="57"/>
      <c r="W589" s="57"/>
      <c r="X589" s="57"/>
      <c r="Y589" s="57"/>
      <c r="Z589" s="57"/>
      <c r="AA589" s="57"/>
      <c r="AB589" s="57"/>
      <c r="AC589" s="57"/>
      <c r="AD589" s="57"/>
    </row>
    <row r="590" spans="2:30" ht="15.75" customHeight="1" x14ac:dyDescent="0.35">
      <c r="B590" s="186"/>
      <c r="D590" s="57"/>
      <c r="E590" s="57"/>
      <c r="F590" s="57"/>
      <c r="G590" s="57"/>
      <c r="H590" s="57"/>
      <c r="I590" s="57"/>
      <c r="J590" s="57"/>
      <c r="K590" s="57"/>
      <c r="L590" s="57"/>
      <c r="M590" s="57"/>
      <c r="N590" s="57"/>
      <c r="O590" s="57"/>
      <c r="P590" s="57"/>
      <c r="Q590" s="57"/>
      <c r="R590" s="57"/>
      <c r="S590" s="57"/>
      <c r="T590" s="57"/>
      <c r="U590" s="57"/>
      <c r="V590" s="57"/>
      <c r="W590" s="57"/>
      <c r="X590" s="57"/>
      <c r="Y590" s="57"/>
      <c r="Z590" s="57"/>
      <c r="AA590" s="57"/>
      <c r="AB590" s="57"/>
      <c r="AC590" s="57"/>
      <c r="AD590" s="57"/>
    </row>
    <row r="591" spans="2:30" ht="15.75" customHeight="1" x14ac:dyDescent="0.35">
      <c r="B591" s="186"/>
      <c r="D591" s="57"/>
      <c r="E591" s="57"/>
      <c r="F591" s="57"/>
      <c r="G591" s="57"/>
      <c r="H591" s="57"/>
      <c r="I591" s="57"/>
      <c r="J591" s="57"/>
      <c r="K591" s="57"/>
      <c r="L591" s="57"/>
      <c r="M591" s="57"/>
      <c r="N591" s="57"/>
      <c r="O591" s="57"/>
      <c r="P591" s="57"/>
      <c r="Q591" s="57"/>
      <c r="R591" s="57"/>
      <c r="S591" s="57"/>
      <c r="T591" s="57"/>
      <c r="U591" s="57"/>
      <c r="V591" s="57"/>
      <c r="W591" s="57"/>
      <c r="X591" s="57"/>
      <c r="Y591" s="57"/>
      <c r="Z591" s="57"/>
      <c r="AA591" s="57"/>
      <c r="AB591" s="57"/>
      <c r="AC591" s="57"/>
      <c r="AD591" s="57"/>
    </row>
    <row r="592" spans="2:30" ht="15.75" customHeight="1" x14ac:dyDescent="0.35">
      <c r="B592" s="186"/>
      <c r="D592" s="57"/>
      <c r="E592" s="57"/>
      <c r="F592" s="57"/>
      <c r="G592" s="57"/>
      <c r="H592" s="57"/>
      <c r="I592" s="57"/>
      <c r="J592" s="57"/>
      <c r="K592" s="57"/>
      <c r="L592" s="57"/>
      <c r="M592" s="57"/>
      <c r="N592" s="57"/>
      <c r="O592" s="57"/>
      <c r="P592" s="57"/>
      <c r="Q592" s="57"/>
      <c r="R592" s="57"/>
      <c r="S592" s="57"/>
      <c r="T592" s="57"/>
      <c r="U592" s="57"/>
      <c r="V592" s="57"/>
      <c r="W592" s="57"/>
      <c r="X592" s="57"/>
      <c r="Y592" s="57"/>
      <c r="Z592" s="57"/>
      <c r="AA592" s="57"/>
      <c r="AB592" s="57"/>
      <c r="AC592" s="57"/>
      <c r="AD592" s="57"/>
    </row>
    <row r="593" spans="2:30" ht="15.75" customHeight="1" x14ac:dyDescent="0.35">
      <c r="B593" s="186"/>
      <c r="D593" s="57"/>
      <c r="E593" s="57"/>
      <c r="F593" s="57"/>
      <c r="G593" s="57"/>
      <c r="H593" s="57"/>
      <c r="I593" s="57"/>
      <c r="J593" s="57"/>
      <c r="K593" s="57"/>
      <c r="L593" s="57"/>
      <c r="M593" s="57"/>
      <c r="N593" s="57"/>
      <c r="O593" s="57"/>
      <c r="P593" s="57"/>
      <c r="Q593" s="57"/>
      <c r="R593" s="57"/>
      <c r="S593" s="57"/>
      <c r="T593" s="57"/>
      <c r="U593" s="57"/>
      <c r="V593" s="57"/>
      <c r="W593" s="57"/>
      <c r="X593" s="57"/>
      <c r="Y593" s="57"/>
      <c r="Z593" s="57"/>
      <c r="AA593" s="57"/>
      <c r="AB593" s="57"/>
      <c r="AC593" s="57"/>
      <c r="AD593" s="57"/>
    </row>
    <row r="594" spans="2:30" ht="15.75" customHeight="1" x14ac:dyDescent="0.35">
      <c r="B594" s="186"/>
      <c r="D594" s="57"/>
      <c r="E594" s="57"/>
      <c r="F594" s="57"/>
      <c r="G594" s="57"/>
      <c r="H594" s="57"/>
      <c r="I594" s="57"/>
      <c r="J594" s="57"/>
      <c r="K594" s="57"/>
      <c r="L594" s="57"/>
      <c r="M594" s="57"/>
      <c r="N594" s="57"/>
      <c r="O594" s="57"/>
      <c r="P594" s="57"/>
      <c r="Q594" s="57"/>
      <c r="R594" s="57"/>
      <c r="S594" s="57"/>
      <c r="T594" s="57"/>
      <c r="U594" s="57"/>
      <c r="V594" s="57"/>
      <c r="W594" s="57"/>
      <c r="X594" s="57"/>
      <c r="Y594" s="57"/>
      <c r="Z594" s="57"/>
      <c r="AA594" s="57"/>
      <c r="AB594" s="57"/>
      <c r="AC594" s="57"/>
      <c r="AD594" s="57"/>
    </row>
    <row r="595" spans="2:30" ht="15.75" customHeight="1" x14ac:dyDescent="0.35">
      <c r="B595" s="186"/>
      <c r="D595" s="57"/>
      <c r="E595" s="57"/>
      <c r="F595" s="57"/>
      <c r="G595" s="57"/>
      <c r="H595" s="57"/>
      <c r="I595" s="57"/>
      <c r="J595" s="57"/>
      <c r="K595" s="57"/>
      <c r="L595" s="57"/>
      <c r="M595" s="57"/>
      <c r="N595" s="57"/>
      <c r="O595" s="57"/>
      <c r="P595" s="57"/>
      <c r="Q595" s="57"/>
      <c r="R595" s="57"/>
      <c r="S595" s="57"/>
      <c r="T595" s="57"/>
      <c r="U595" s="57"/>
      <c r="V595" s="57"/>
      <c r="W595" s="57"/>
      <c r="X595" s="57"/>
      <c r="Y595" s="57"/>
      <c r="Z595" s="57"/>
      <c r="AA595" s="57"/>
      <c r="AB595" s="57"/>
      <c r="AC595" s="57"/>
      <c r="AD595" s="57"/>
    </row>
    <row r="596" spans="2:30" ht="15.75" customHeight="1" x14ac:dyDescent="0.35">
      <c r="B596" s="186"/>
      <c r="D596" s="57"/>
      <c r="E596" s="57"/>
      <c r="F596" s="57"/>
      <c r="G596" s="57"/>
      <c r="H596" s="57"/>
      <c r="I596" s="57"/>
      <c r="J596" s="57"/>
      <c r="K596" s="57"/>
      <c r="L596" s="57"/>
      <c r="M596" s="57"/>
      <c r="N596" s="57"/>
      <c r="O596" s="57"/>
      <c r="P596" s="57"/>
      <c r="Q596" s="57"/>
      <c r="R596" s="57"/>
      <c r="S596" s="57"/>
      <c r="T596" s="57"/>
      <c r="U596" s="57"/>
      <c r="V596" s="57"/>
      <c r="W596" s="57"/>
      <c r="X596" s="57"/>
      <c r="Y596" s="57"/>
      <c r="Z596" s="57"/>
      <c r="AA596" s="57"/>
      <c r="AB596" s="57"/>
      <c r="AC596" s="57"/>
      <c r="AD596" s="57"/>
    </row>
    <row r="597" spans="2:30" ht="15.75" customHeight="1" x14ac:dyDescent="0.35">
      <c r="B597" s="186"/>
      <c r="D597" s="57"/>
      <c r="E597" s="57"/>
      <c r="F597" s="57"/>
      <c r="G597" s="57"/>
      <c r="H597" s="57"/>
      <c r="I597" s="57"/>
      <c r="J597" s="57"/>
      <c r="K597" s="57"/>
      <c r="L597" s="57"/>
      <c r="M597" s="57"/>
      <c r="N597" s="57"/>
      <c r="O597" s="57"/>
      <c r="P597" s="57"/>
      <c r="Q597" s="57"/>
      <c r="R597" s="57"/>
      <c r="S597" s="57"/>
      <c r="T597" s="57"/>
      <c r="U597" s="57"/>
      <c r="V597" s="57"/>
      <c r="W597" s="57"/>
      <c r="X597" s="57"/>
      <c r="Y597" s="57"/>
      <c r="Z597" s="57"/>
      <c r="AA597" s="57"/>
      <c r="AB597" s="57"/>
      <c r="AC597" s="57"/>
      <c r="AD597" s="57"/>
    </row>
    <row r="598" spans="2:30" ht="15.75" customHeight="1" x14ac:dyDescent="0.35">
      <c r="B598" s="186"/>
      <c r="D598" s="57"/>
      <c r="E598" s="57"/>
      <c r="F598" s="57"/>
      <c r="G598" s="57"/>
      <c r="H598" s="57"/>
      <c r="I598" s="57"/>
      <c r="J598" s="57"/>
      <c r="K598" s="57"/>
      <c r="L598" s="57"/>
      <c r="M598" s="57"/>
      <c r="N598" s="57"/>
      <c r="O598" s="57"/>
      <c r="P598" s="57"/>
      <c r="Q598" s="57"/>
      <c r="R598" s="57"/>
      <c r="S598" s="57"/>
      <c r="T598" s="57"/>
      <c r="U598" s="57"/>
      <c r="V598" s="57"/>
      <c r="W598" s="57"/>
      <c r="X598" s="57"/>
      <c r="Y598" s="57"/>
      <c r="Z598" s="57"/>
      <c r="AA598" s="57"/>
      <c r="AB598" s="57"/>
      <c r="AC598" s="57"/>
      <c r="AD598" s="57"/>
    </row>
    <row r="599" spans="2:30" ht="15.75" customHeight="1" x14ac:dyDescent="0.35">
      <c r="B599" s="186"/>
      <c r="D599" s="57"/>
      <c r="E599" s="57"/>
      <c r="F599" s="57"/>
      <c r="G599" s="57"/>
      <c r="H599" s="57"/>
      <c r="I599" s="57"/>
      <c r="J599" s="57"/>
      <c r="K599" s="57"/>
      <c r="L599" s="57"/>
      <c r="M599" s="57"/>
      <c r="N599" s="57"/>
      <c r="O599" s="57"/>
      <c r="P599" s="57"/>
      <c r="Q599" s="57"/>
      <c r="R599" s="57"/>
      <c r="S599" s="57"/>
      <c r="T599" s="57"/>
      <c r="U599" s="57"/>
      <c r="V599" s="57"/>
      <c r="W599" s="57"/>
      <c r="X599" s="57"/>
      <c r="Y599" s="57"/>
      <c r="Z599" s="57"/>
      <c r="AA599" s="57"/>
      <c r="AB599" s="57"/>
      <c r="AC599" s="57"/>
      <c r="AD599" s="57"/>
    </row>
    <row r="600" spans="2:30" ht="15.75" customHeight="1" x14ac:dyDescent="0.35">
      <c r="B600" s="186"/>
      <c r="D600" s="57"/>
      <c r="E600" s="57"/>
      <c r="F600" s="57"/>
      <c r="G600" s="57"/>
      <c r="H600" s="57"/>
      <c r="I600" s="57"/>
      <c r="J600" s="57"/>
      <c r="K600" s="57"/>
      <c r="L600" s="57"/>
      <c r="M600" s="57"/>
      <c r="N600" s="57"/>
      <c r="O600" s="57"/>
      <c r="P600" s="57"/>
      <c r="Q600" s="57"/>
      <c r="R600" s="57"/>
      <c r="S600" s="57"/>
      <c r="T600" s="57"/>
      <c r="U600" s="57"/>
      <c r="V600" s="57"/>
      <c r="W600" s="57"/>
      <c r="X600" s="57"/>
      <c r="Y600" s="57"/>
      <c r="Z600" s="57"/>
      <c r="AA600" s="57"/>
      <c r="AB600" s="57"/>
      <c r="AC600" s="57"/>
      <c r="AD600" s="57"/>
    </row>
    <row r="601" spans="2:30" ht="15.75" customHeight="1" x14ac:dyDescent="0.35">
      <c r="B601" s="186"/>
      <c r="D601" s="57"/>
      <c r="E601" s="57"/>
      <c r="F601" s="57"/>
      <c r="G601" s="57"/>
      <c r="H601" s="57"/>
      <c r="I601" s="57"/>
      <c r="J601" s="57"/>
      <c r="K601" s="57"/>
      <c r="L601" s="57"/>
      <c r="M601" s="57"/>
      <c r="N601" s="57"/>
      <c r="O601" s="57"/>
      <c r="P601" s="57"/>
      <c r="Q601" s="57"/>
      <c r="R601" s="57"/>
      <c r="S601" s="57"/>
      <c r="T601" s="57"/>
      <c r="U601" s="57"/>
      <c r="V601" s="57"/>
      <c r="W601" s="57"/>
      <c r="X601" s="57"/>
      <c r="Y601" s="57"/>
      <c r="Z601" s="57"/>
      <c r="AA601" s="57"/>
      <c r="AB601" s="57"/>
      <c r="AC601" s="57"/>
      <c r="AD601" s="57"/>
    </row>
    <row r="602" spans="2:30" ht="15.75" customHeight="1" x14ac:dyDescent="0.35">
      <c r="B602" s="186"/>
      <c r="D602" s="57"/>
      <c r="E602" s="57"/>
      <c r="F602" s="57"/>
      <c r="G602" s="57"/>
      <c r="H602" s="57"/>
      <c r="I602" s="57"/>
      <c r="J602" s="57"/>
      <c r="K602" s="57"/>
      <c r="L602" s="57"/>
      <c r="M602" s="57"/>
      <c r="N602" s="57"/>
      <c r="O602" s="57"/>
      <c r="P602" s="57"/>
      <c r="Q602" s="57"/>
      <c r="R602" s="57"/>
      <c r="S602" s="57"/>
      <c r="T602" s="57"/>
      <c r="U602" s="57"/>
      <c r="V602" s="57"/>
      <c r="W602" s="57"/>
      <c r="X602" s="57"/>
      <c r="Y602" s="57"/>
      <c r="Z602" s="57"/>
      <c r="AA602" s="57"/>
      <c r="AB602" s="57"/>
      <c r="AC602" s="57"/>
      <c r="AD602" s="57"/>
    </row>
    <row r="603" spans="2:30" ht="15.75" customHeight="1" x14ac:dyDescent="0.35">
      <c r="B603" s="186"/>
      <c r="D603" s="57"/>
      <c r="E603" s="57"/>
      <c r="F603" s="57"/>
      <c r="G603" s="57"/>
      <c r="H603" s="57"/>
      <c r="I603" s="57"/>
      <c r="J603" s="57"/>
      <c r="K603" s="57"/>
      <c r="L603" s="57"/>
      <c r="M603" s="57"/>
      <c r="N603" s="57"/>
      <c r="O603" s="57"/>
      <c r="P603" s="57"/>
      <c r="Q603" s="57"/>
      <c r="R603" s="57"/>
      <c r="S603" s="57"/>
      <c r="T603" s="57"/>
      <c r="U603" s="57"/>
      <c r="V603" s="57"/>
      <c r="W603" s="57"/>
      <c r="X603" s="57"/>
      <c r="Y603" s="57"/>
      <c r="Z603" s="57"/>
      <c r="AA603" s="57"/>
      <c r="AB603" s="57"/>
      <c r="AC603" s="57"/>
      <c r="AD603" s="57"/>
    </row>
    <row r="604" spans="2:30" ht="15.75" customHeight="1" x14ac:dyDescent="0.35">
      <c r="B604" s="186"/>
      <c r="D604" s="57"/>
      <c r="E604" s="57"/>
      <c r="F604" s="57"/>
      <c r="G604" s="57"/>
      <c r="H604" s="57"/>
      <c r="I604" s="57"/>
      <c r="J604" s="57"/>
      <c r="K604" s="57"/>
      <c r="L604" s="57"/>
      <c r="M604" s="57"/>
      <c r="N604" s="57"/>
      <c r="O604" s="57"/>
      <c r="P604" s="57"/>
      <c r="Q604" s="57"/>
      <c r="R604" s="57"/>
      <c r="S604" s="57"/>
      <c r="T604" s="57"/>
      <c r="U604" s="57"/>
      <c r="V604" s="57"/>
      <c r="W604" s="57"/>
      <c r="X604" s="57"/>
      <c r="Y604" s="57"/>
      <c r="Z604" s="57"/>
      <c r="AA604" s="57"/>
      <c r="AB604" s="57"/>
      <c r="AC604" s="57"/>
      <c r="AD604" s="57"/>
    </row>
    <row r="605" spans="2:30" ht="15.75" customHeight="1" x14ac:dyDescent="0.35">
      <c r="B605" s="186"/>
      <c r="D605" s="57"/>
      <c r="E605" s="57"/>
      <c r="F605" s="57"/>
      <c r="G605" s="57"/>
      <c r="H605" s="57"/>
      <c r="I605" s="57"/>
      <c r="J605" s="57"/>
      <c r="K605" s="57"/>
      <c r="L605" s="57"/>
      <c r="M605" s="57"/>
      <c r="N605" s="57"/>
      <c r="O605" s="57"/>
      <c r="P605" s="57"/>
      <c r="Q605" s="57"/>
      <c r="R605" s="57"/>
      <c r="S605" s="57"/>
      <c r="T605" s="57"/>
      <c r="U605" s="57"/>
      <c r="V605" s="57"/>
      <c r="W605" s="57"/>
      <c r="X605" s="57"/>
      <c r="Y605" s="57"/>
      <c r="Z605" s="57"/>
      <c r="AA605" s="57"/>
      <c r="AB605" s="57"/>
      <c r="AC605" s="57"/>
      <c r="AD605" s="57"/>
    </row>
    <row r="606" spans="2:30" ht="15.75" customHeight="1" x14ac:dyDescent="0.35">
      <c r="B606" s="186"/>
      <c r="D606" s="57"/>
      <c r="E606" s="57"/>
      <c r="F606" s="57"/>
      <c r="G606" s="57"/>
      <c r="H606" s="57"/>
      <c r="I606" s="57"/>
      <c r="J606" s="57"/>
      <c r="K606" s="57"/>
      <c r="L606" s="57"/>
      <c r="M606" s="57"/>
      <c r="N606" s="57"/>
      <c r="O606" s="57"/>
      <c r="P606" s="57"/>
      <c r="Q606" s="57"/>
      <c r="R606" s="57"/>
      <c r="S606" s="57"/>
      <c r="T606" s="57"/>
      <c r="U606" s="57"/>
      <c r="V606" s="57"/>
      <c r="W606" s="57"/>
      <c r="X606" s="57"/>
      <c r="Y606" s="57"/>
      <c r="Z606" s="57"/>
      <c r="AA606" s="57"/>
      <c r="AB606" s="57"/>
      <c r="AC606" s="57"/>
      <c r="AD606" s="57"/>
    </row>
    <row r="607" spans="2:30" ht="15.75" customHeight="1" x14ac:dyDescent="0.35">
      <c r="B607" s="186"/>
      <c r="D607" s="57"/>
      <c r="E607" s="57"/>
      <c r="F607" s="57"/>
      <c r="G607" s="57"/>
      <c r="H607" s="57"/>
      <c r="I607" s="57"/>
      <c r="J607" s="57"/>
      <c r="K607" s="57"/>
      <c r="L607" s="57"/>
      <c r="M607" s="57"/>
      <c r="N607" s="57"/>
      <c r="O607" s="57"/>
      <c r="P607" s="57"/>
      <c r="Q607" s="57"/>
      <c r="R607" s="57"/>
      <c r="S607" s="57"/>
      <c r="T607" s="57"/>
      <c r="U607" s="57"/>
      <c r="V607" s="57"/>
      <c r="W607" s="57"/>
      <c r="X607" s="57"/>
      <c r="Y607" s="57"/>
      <c r="Z607" s="57"/>
      <c r="AA607" s="57"/>
      <c r="AB607" s="57"/>
      <c r="AC607" s="57"/>
      <c r="AD607" s="57"/>
    </row>
    <row r="608" spans="2:30" ht="15.75" customHeight="1" x14ac:dyDescent="0.35">
      <c r="B608" s="186"/>
      <c r="D608" s="57"/>
      <c r="E608" s="57"/>
      <c r="F608" s="57"/>
      <c r="G608" s="57"/>
      <c r="H608" s="57"/>
      <c r="I608" s="57"/>
      <c r="J608" s="57"/>
      <c r="K608" s="57"/>
      <c r="L608" s="57"/>
      <c r="M608" s="57"/>
      <c r="N608" s="57"/>
      <c r="O608" s="57"/>
      <c r="P608" s="57"/>
      <c r="Q608" s="57"/>
      <c r="R608" s="57"/>
      <c r="S608" s="57"/>
      <c r="T608" s="57"/>
      <c r="U608" s="57"/>
      <c r="V608" s="57"/>
      <c r="W608" s="57"/>
      <c r="X608" s="57"/>
      <c r="Y608" s="57"/>
      <c r="Z608" s="57"/>
      <c r="AA608" s="57"/>
      <c r="AB608" s="57"/>
      <c r="AC608" s="57"/>
      <c r="AD608" s="57"/>
    </row>
    <row r="609" spans="2:30" ht="15.75" customHeight="1" x14ac:dyDescent="0.35">
      <c r="B609" s="186"/>
      <c r="D609" s="57"/>
      <c r="E609" s="57"/>
      <c r="F609" s="57"/>
      <c r="G609" s="57"/>
      <c r="H609" s="57"/>
      <c r="I609" s="57"/>
      <c r="J609" s="57"/>
      <c r="K609" s="57"/>
      <c r="L609" s="57"/>
      <c r="M609" s="57"/>
      <c r="N609" s="57"/>
      <c r="O609" s="57"/>
      <c r="P609" s="57"/>
      <c r="Q609" s="57"/>
      <c r="R609" s="57"/>
      <c r="S609" s="57"/>
      <c r="T609" s="57"/>
      <c r="U609" s="57"/>
      <c r="V609" s="57"/>
      <c r="W609" s="57"/>
      <c r="X609" s="57"/>
      <c r="Y609" s="57"/>
      <c r="Z609" s="57"/>
      <c r="AA609" s="57"/>
      <c r="AB609" s="57"/>
      <c r="AC609" s="57"/>
      <c r="AD609" s="57"/>
    </row>
    <row r="610" spans="2:30" ht="15.75" customHeight="1" x14ac:dyDescent="0.35">
      <c r="B610" s="186"/>
      <c r="D610" s="57"/>
      <c r="E610" s="57"/>
      <c r="F610" s="57"/>
      <c r="G610" s="57"/>
      <c r="H610" s="57"/>
      <c r="I610" s="57"/>
      <c r="J610" s="57"/>
      <c r="K610" s="57"/>
      <c r="L610" s="57"/>
      <c r="M610" s="57"/>
      <c r="N610" s="57"/>
      <c r="O610" s="57"/>
      <c r="P610" s="57"/>
      <c r="Q610" s="57"/>
      <c r="R610" s="57"/>
      <c r="S610" s="57"/>
      <c r="T610" s="57"/>
      <c r="U610" s="57"/>
      <c r="V610" s="57"/>
      <c r="W610" s="57"/>
      <c r="X610" s="57"/>
      <c r="Y610" s="57"/>
      <c r="Z610" s="57"/>
      <c r="AA610" s="57"/>
      <c r="AB610" s="57"/>
      <c r="AC610" s="57"/>
      <c r="AD610" s="57"/>
    </row>
    <row r="611" spans="2:30" ht="15.75" customHeight="1" x14ac:dyDescent="0.35">
      <c r="B611" s="186"/>
      <c r="D611" s="57"/>
      <c r="E611" s="57"/>
      <c r="F611" s="57"/>
      <c r="G611" s="57"/>
      <c r="H611" s="57"/>
      <c r="I611" s="57"/>
      <c r="J611" s="57"/>
      <c r="K611" s="57"/>
      <c r="L611" s="57"/>
      <c r="M611" s="57"/>
      <c r="N611" s="57"/>
      <c r="O611" s="57"/>
      <c r="P611" s="57"/>
      <c r="Q611" s="57"/>
      <c r="R611" s="57"/>
      <c r="S611" s="57"/>
      <c r="T611" s="57"/>
      <c r="U611" s="57"/>
      <c r="V611" s="57"/>
      <c r="W611" s="57"/>
      <c r="X611" s="57"/>
      <c r="Y611" s="57"/>
      <c r="Z611" s="57"/>
      <c r="AA611" s="57"/>
      <c r="AB611" s="57"/>
      <c r="AC611" s="57"/>
      <c r="AD611" s="57"/>
    </row>
    <row r="612" spans="2:30" ht="15.75" customHeight="1" x14ac:dyDescent="0.35">
      <c r="B612" s="186"/>
      <c r="D612" s="57"/>
      <c r="E612" s="57"/>
      <c r="F612" s="57"/>
      <c r="G612" s="57"/>
      <c r="H612" s="57"/>
      <c r="I612" s="57"/>
      <c r="J612" s="57"/>
      <c r="K612" s="57"/>
      <c r="L612" s="57"/>
      <c r="M612" s="57"/>
      <c r="N612" s="57"/>
      <c r="O612" s="57"/>
      <c r="P612" s="57"/>
      <c r="Q612" s="57"/>
      <c r="R612" s="57"/>
      <c r="S612" s="57"/>
      <c r="T612" s="57"/>
      <c r="U612" s="57"/>
      <c r="V612" s="57"/>
      <c r="W612" s="57"/>
      <c r="X612" s="57"/>
      <c r="Y612" s="57"/>
      <c r="Z612" s="57"/>
      <c r="AA612" s="57"/>
      <c r="AB612" s="57"/>
      <c r="AC612" s="57"/>
      <c r="AD612" s="57"/>
    </row>
    <row r="613" spans="2:30" ht="15.75" customHeight="1" x14ac:dyDescent="0.35">
      <c r="B613" s="186"/>
      <c r="D613" s="57"/>
      <c r="E613" s="57"/>
      <c r="F613" s="57"/>
      <c r="G613" s="57"/>
      <c r="H613" s="57"/>
      <c r="I613" s="57"/>
      <c r="J613" s="57"/>
      <c r="K613" s="57"/>
      <c r="L613" s="57"/>
      <c r="M613" s="57"/>
      <c r="N613" s="57"/>
      <c r="O613" s="57"/>
      <c r="P613" s="57"/>
      <c r="Q613" s="57"/>
      <c r="R613" s="57"/>
      <c r="S613" s="57"/>
      <c r="T613" s="57"/>
      <c r="U613" s="57"/>
      <c r="V613" s="57"/>
      <c r="W613" s="57"/>
      <c r="X613" s="57"/>
      <c r="Y613" s="57"/>
      <c r="Z613" s="57"/>
      <c r="AA613" s="57"/>
      <c r="AB613" s="57"/>
      <c r="AC613" s="57"/>
      <c r="AD613" s="57"/>
    </row>
    <row r="614" spans="2:30" ht="15.75" customHeight="1" x14ac:dyDescent="0.35">
      <c r="B614" s="186"/>
      <c r="D614" s="57"/>
      <c r="E614" s="57"/>
      <c r="F614" s="57"/>
      <c r="G614" s="57"/>
      <c r="H614" s="57"/>
      <c r="I614" s="57"/>
      <c r="J614" s="57"/>
      <c r="K614" s="57"/>
      <c r="L614" s="57"/>
      <c r="M614" s="57"/>
      <c r="N614" s="57"/>
      <c r="O614" s="57"/>
      <c r="P614" s="57"/>
      <c r="Q614" s="57"/>
      <c r="R614" s="57"/>
      <c r="S614" s="57"/>
      <c r="T614" s="57"/>
      <c r="U614" s="57"/>
      <c r="V614" s="57"/>
      <c r="W614" s="57"/>
      <c r="X614" s="57"/>
      <c r="Y614" s="57"/>
      <c r="Z614" s="57"/>
      <c r="AA614" s="57"/>
      <c r="AB614" s="57"/>
      <c r="AC614" s="57"/>
      <c r="AD614" s="57"/>
    </row>
    <row r="615" spans="2:30" ht="15.75" customHeight="1" x14ac:dyDescent="0.35">
      <c r="B615" s="186"/>
      <c r="D615" s="57"/>
      <c r="E615" s="57"/>
      <c r="F615" s="57"/>
      <c r="G615" s="57"/>
      <c r="H615" s="57"/>
      <c r="I615" s="57"/>
      <c r="J615" s="57"/>
      <c r="K615" s="57"/>
      <c r="L615" s="57"/>
      <c r="M615" s="57"/>
      <c r="N615" s="57"/>
      <c r="O615" s="57"/>
      <c r="P615" s="57"/>
      <c r="Q615" s="57"/>
      <c r="R615" s="57"/>
      <c r="S615" s="57"/>
      <c r="T615" s="57"/>
      <c r="U615" s="57"/>
      <c r="V615" s="57"/>
      <c r="W615" s="57"/>
      <c r="X615" s="57"/>
      <c r="Y615" s="57"/>
      <c r="Z615" s="57"/>
      <c r="AA615" s="57"/>
      <c r="AB615" s="57"/>
      <c r="AC615" s="57"/>
      <c r="AD615" s="57"/>
    </row>
    <row r="616" spans="2:30" ht="15.75" customHeight="1" x14ac:dyDescent="0.35">
      <c r="B616" s="186"/>
      <c r="D616" s="57"/>
      <c r="E616" s="57"/>
      <c r="F616" s="57"/>
      <c r="G616" s="57"/>
      <c r="H616" s="57"/>
      <c r="I616" s="57"/>
      <c r="J616" s="57"/>
      <c r="K616" s="57"/>
      <c r="L616" s="57"/>
      <c r="M616" s="57"/>
      <c r="N616" s="57"/>
      <c r="O616" s="57"/>
      <c r="P616" s="57"/>
      <c r="Q616" s="57"/>
      <c r="R616" s="57"/>
      <c r="S616" s="57"/>
      <c r="T616" s="57"/>
      <c r="U616" s="57"/>
      <c r="V616" s="57"/>
      <c r="W616" s="57"/>
      <c r="X616" s="57"/>
      <c r="Y616" s="57"/>
      <c r="Z616" s="57"/>
      <c r="AA616" s="57"/>
      <c r="AB616" s="57"/>
      <c r="AC616" s="57"/>
      <c r="AD616" s="57"/>
    </row>
    <row r="617" spans="2:30" ht="15.75" customHeight="1" x14ac:dyDescent="0.35">
      <c r="B617" s="186"/>
      <c r="D617" s="57"/>
      <c r="E617" s="57"/>
      <c r="F617" s="57"/>
      <c r="G617" s="57"/>
      <c r="H617" s="57"/>
      <c r="I617" s="57"/>
      <c r="J617" s="57"/>
      <c r="K617" s="57"/>
      <c r="L617" s="57"/>
      <c r="M617" s="57"/>
      <c r="N617" s="57"/>
      <c r="O617" s="57"/>
      <c r="P617" s="57"/>
      <c r="Q617" s="57"/>
      <c r="R617" s="57"/>
      <c r="S617" s="57"/>
      <c r="T617" s="57"/>
      <c r="U617" s="57"/>
      <c r="V617" s="57"/>
      <c r="W617" s="57"/>
      <c r="X617" s="57"/>
      <c r="Y617" s="57"/>
      <c r="Z617" s="57"/>
      <c r="AA617" s="57"/>
      <c r="AB617" s="57"/>
      <c r="AC617" s="57"/>
      <c r="AD617" s="57"/>
    </row>
    <row r="618" spans="2:30" ht="15.75" customHeight="1" x14ac:dyDescent="0.35">
      <c r="B618" s="186"/>
      <c r="D618" s="57"/>
      <c r="E618" s="57"/>
      <c r="F618" s="57"/>
      <c r="G618" s="57"/>
      <c r="H618" s="57"/>
      <c r="I618" s="57"/>
      <c r="J618" s="57"/>
      <c r="K618" s="57"/>
      <c r="L618" s="57"/>
      <c r="M618" s="57"/>
      <c r="N618" s="57"/>
      <c r="O618" s="57"/>
      <c r="P618" s="57"/>
      <c r="Q618" s="57"/>
      <c r="R618" s="57"/>
      <c r="S618" s="57"/>
      <c r="T618" s="57"/>
      <c r="U618" s="57"/>
      <c r="V618" s="57"/>
      <c r="W618" s="57"/>
      <c r="X618" s="57"/>
      <c r="Y618" s="57"/>
      <c r="Z618" s="57"/>
      <c r="AA618" s="57"/>
      <c r="AB618" s="57"/>
      <c r="AC618" s="57"/>
      <c r="AD618" s="57"/>
    </row>
    <row r="619" spans="2:30" ht="15.75" customHeight="1" x14ac:dyDescent="0.35">
      <c r="B619" s="186"/>
      <c r="D619" s="57"/>
      <c r="E619" s="57"/>
      <c r="F619" s="57"/>
      <c r="G619" s="57"/>
      <c r="H619" s="57"/>
      <c r="I619" s="57"/>
      <c r="J619" s="57"/>
      <c r="K619" s="57"/>
      <c r="L619" s="57"/>
      <c r="M619" s="57"/>
      <c r="N619" s="57"/>
      <c r="O619" s="57"/>
      <c r="P619" s="57"/>
      <c r="Q619" s="57"/>
      <c r="R619" s="57"/>
      <c r="S619" s="57"/>
      <c r="T619" s="57"/>
      <c r="U619" s="57"/>
      <c r="V619" s="57"/>
      <c r="W619" s="57"/>
      <c r="X619" s="57"/>
      <c r="Y619" s="57"/>
      <c r="Z619" s="57"/>
      <c r="AA619" s="57"/>
      <c r="AB619" s="57"/>
      <c r="AC619" s="57"/>
      <c r="AD619" s="57"/>
    </row>
    <row r="620" spans="2:30" ht="15.75" customHeight="1" x14ac:dyDescent="0.35">
      <c r="B620" s="186"/>
      <c r="D620" s="57"/>
      <c r="E620" s="57"/>
      <c r="F620" s="57"/>
      <c r="G620" s="57"/>
      <c r="H620" s="57"/>
      <c r="I620" s="57"/>
      <c r="J620" s="57"/>
      <c r="K620" s="57"/>
      <c r="L620" s="57"/>
      <c r="M620" s="57"/>
      <c r="N620" s="57"/>
      <c r="O620" s="57"/>
      <c r="P620" s="57"/>
      <c r="Q620" s="57"/>
      <c r="R620" s="57"/>
      <c r="S620" s="57"/>
      <c r="T620" s="57"/>
      <c r="U620" s="57"/>
      <c r="V620" s="57"/>
      <c r="W620" s="57"/>
      <c r="X620" s="57"/>
      <c r="Y620" s="57"/>
      <c r="Z620" s="57"/>
      <c r="AA620" s="57"/>
      <c r="AB620" s="57"/>
      <c r="AC620" s="57"/>
      <c r="AD620" s="57"/>
    </row>
    <row r="621" spans="2:30" ht="15.75" customHeight="1" x14ac:dyDescent="0.35">
      <c r="B621" s="186"/>
      <c r="D621" s="57"/>
      <c r="E621" s="57"/>
      <c r="F621" s="57"/>
      <c r="G621" s="57"/>
      <c r="H621" s="57"/>
      <c r="I621" s="57"/>
      <c r="J621" s="57"/>
      <c r="K621" s="57"/>
      <c r="L621" s="57"/>
      <c r="M621" s="57"/>
      <c r="N621" s="57"/>
      <c r="O621" s="57"/>
      <c r="P621" s="57"/>
      <c r="Q621" s="57"/>
      <c r="R621" s="57"/>
      <c r="S621" s="57"/>
      <c r="T621" s="57"/>
      <c r="U621" s="57"/>
      <c r="V621" s="57"/>
      <c r="W621" s="57"/>
      <c r="X621" s="57"/>
      <c r="Y621" s="57"/>
      <c r="Z621" s="57"/>
      <c r="AA621" s="57"/>
      <c r="AB621" s="57"/>
      <c r="AC621" s="57"/>
      <c r="AD621" s="57"/>
    </row>
    <row r="622" spans="2:30" ht="15.75" customHeight="1" x14ac:dyDescent="0.35">
      <c r="B622" s="186"/>
      <c r="D622" s="57"/>
      <c r="E622" s="57"/>
      <c r="F622" s="57"/>
      <c r="G622" s="57"/>
      <c r="H622" s="57"/>
      <c r="I622" s="57"/>
      <c r="J622" s="57"/>
      <c r="K622" s="57"/>
      <c r="L622" s="57"/>
      <c r="M622" s="57"/>
      <c r="N622" s="57"/>
      <c r="O622" s="57"/>
      <c r="P622" s="57"/>
      <c r="Q622" s="57"/>
      <c r="R622" s="57"/>
      <c r="S622" s="57"/>
      <c r="T622" s="57"/>
      <c r="U622" s="57"/>
      <c r="V622" s="57"/>
      <c r="W622" s="57"/>
      <c r="X622" s="57"/>
      <c r="Y622" s="57"/>
      <c r="Z622" s="57"/>
      <c r="AA622" s="57"/>
      <c r="AB622" s="57"/>
      <c r="AC622" s="57"/>
      <c r="AD622" s="57"/>
    </row>
    <row r="623" spans="2:30" ht="15.75" customHeight="1" x14ac:dyDescent="0.35">
      <c r="B623" s="186"/>
      <c r="D623" s="57"/>
      <c r="E623" s="57"/>
      <c r="F623" s="57"/>
      <c r="G623" s="57"/>
      <c r="H623" s="57"/>
      <c r="I623" s="57"/>
      <c r="J623" s="57"/>
      <c r="K623" s="57"/>
      <c r="L623" s="57"/>
      <c r="M623" s="57"/>
      <c r="N623" s="57"/>
      <c r="O623" s="57"/>
      <c r="P623" s="57"/>
      <c r="Q623" s="57"/>
      <c r="R623" s="57"/>
      <c r="S623" s="57"/>
      <c r="T623" s="57"/>
      <c r="U623" s="57"/>
      <c r="V623" s="57"/>
      <c r="W623" s="57"/>
      <c r="X623" s="57"/>
      <c r="Y623" s="57"/>
      <c r="Z623" s="57"/>
      <c r="AA623" s="57"/>
      <c r="AB623" s="57"/>
      <c r="AC623" s="57"/>
      <c r="AD623" s="57"/>
    </row>
    <row r="624" spans="2:30" ht="15.75" customHeight="1" x14ac:dyDescent="0.35">
      <c r="B624" s="186"/>
      <c r="D624" s="57"/>
      <c r="E624" s="57"/>
      <c r="F624" s="57"/>
      <c r="G624" s="57"/>
      <c r="H624" s="57"/>
      <c r="I624" s="57"/>
      <c r="J624" s="57"/>
      <c r="K624" s="57"/>
      <c r="L624" s="57"/>
      <c r="M624" s="57"/>
      <c r="N624" s="57"/>
      <c r="O624" s="57"/>
      <c r="P624" s="57"/>
      <c r="Q624" s="57"/>
      <c r="R624" s="57"/>
      <c r="S624" s="57"/>
      <c r="T624" s="57"/>
      <c r="U624" s="57"/>
      <c r="V624" s="57"/>
      <c r="W624" s="57"/>
      <c r="X624" s="57"/>
      <c r="Y624" s="57"/>
      <c r="Z624" s="57"/>
      <c r="AA624" s="57"/>
      <c r="AB624" s="57"/>
      <c r="AC624" s="57"/>
      <c r="AD624" s="57"/>
    </row>
    <row r="625" spans="2:30" ht="15.75" customHeight="1" x14ac:dyDescent="0.35">
      <c r="B625" s="186"/>
      <c r="D625" s="57"/>
      <c r="E625" s="57"/>
      <c r="F625" s="57"/>
      <c r="G625" s="57"/>
      <c r="H625" s="57"/>
      <c r="I625" s="57"/>
      <c r="J625" s="57"/>
      <c r="K625" s="57"/>
      <c r="L625" s="57"/>
      <c r="M625" s="57"/>
      <c r="N625" s="57"/>
      <c r="O625" s="57"/>
      <c r="P625" s="57"/>
      <c r="Q625" s="57"/>
      <c r="R625" s="57"/>
      <c r="S625" s="57"/>
      <c r="T625" s="57"/>
      <c r="U625" s="57"/>
      <c r="V625" s="57"/>
      <c r="W625" s="57"/>
      <c r="X625" s="57"/>
      <c r="Y625" s="57"/>
      <c r="Z625" s="57"/>
      <c r="AA625" s="57"/>
      <c r="AB625" s="57"/>
      <c r="AC625" s="57"/>
      <c r="AD625" s="57"/>
    </row>
    <row r="626" spans="2:30" ht="15.75" customHeight="1" x14ac:dyDescent="0.35">
      <c r="B626" s="186"/>
      <c r="D626" s="57"/>
      <c r="E626" s="57"/>
      <c r="F626" s="57"/>
      <c r="G626" s="57"/>
      <c r="H626" s="57"/>
      <c r="I626" s="57"/>
      <c r="J626" s="57"/>
      <c r="K626" s="57"/>
      <c r="L626" s="57"/>
      <c r="M626" s="57"/>
      <c r="N626" s="57"/>
      <c r="O626" s="57"/>
      <c r="P626" s="57"/>
      <c r="Q626" s="57"/>
      <c r="R626" s="57"/>
      <c r="S626" s="57"/>
      <c r="T626" s="57"/>
      <c r="U626" s="57"/>
      <c r="V626" s="57"/>
      <c r="W626" s="57"/>
      <c r="X626" s="57"/>
      <c r="Y626" s="57"/>
      <c r="Z626" s="57"/>
      <c r="AA626" s="57"/>
      <c r="AB626" s="57"/>
      <c r="AC626" s="57"/>
      <c r="AD626" s="57"/>
    </row>
    <row r="627" spans="2:30" ht="15.75" customHeight="1" x14ac:dyDescent="0.35">
      <c r="B627" s="186"/>
      <c r="D627" s="57"/>
      <c r="E627" s="57"/>
      <c r="F627" s="57"/>
      <c r="G627" s="57"/>
      <c r="H627" s="57"/>
      <c r="I627" s="57"/>
      <c r="J627" s="57"/>
      <c r="K627" s="57"/>
      <c r="L627" s="57"/>
      <c r="M627" s="57"/>
      <c r="N627" s="57"/>
      <c r="O627" s="57"/>
      <c r="P627" s="57"/>
      <c r="Q627" s="57"/>
      <c r="R627" s="57"/>
      <c r="S627" s="57"/>
      <c r="T627" s="57"/>
      <c r="U627" s="57"/>
      <c r="V627" s="57"/>
      <c r="W627" s="57"/>
      <c r="X627" s="57"/>
      <c r="Y627" s="57"/>
      <c r="Z627" s="57"/>
      <c r="AA627" s="57"/>
      <c r="AB627" s="57"/>
      <c r="AC627" s="57"/>
      <c r="AD627" s="57"/>
    </row>
    <row r="628" spans="2:30" ht="15.75" customHeight="1" x14ac:dyDescent="0.35">
      <c r="B628" s="186"/>
      <c r="D628" s="57"/>
      <c r="E628" s="57"/>
      <c r="F628" s="57"/>
      <c r="G628" s="57"/>
      <c r="H628" s="57"/>
      <c r="I628" s="57"/>
      <c r="J628" s="57"/>
      <c r="K628" s="57"/>
      <c r="L628" s="57"/>
      <c r="M628" s="57"/>
      <c r="N628" s="57"/>
      <c r="O628" s="57"/>
      <c r="P628" s="57"/>
      <c r="Q628" s="57"/>
      <c r="R628" s="57"/>
      <c r="S628" s="57"/>
      <c r="T628" s="57"/>
      <c r="U628" s="57"/>
      <c r="V628" s="57"/>
      <c r="W628" s="57"/>
      <c r="X628" s="57"/>
      <c r="Y628" s="57"/>
      <c r="Z628" s="57"/>
      <c r="AA628" s="57"/>
      <c r="AB628" s="57"/>
      <c r="AC628" s="57"/>
      <c r="AD628" s="57"/>
    </row>
    <row r="629" spans="2:30" ht="15.75" customHeight="1" x14ac:dyDescent="0.35">
      <c r="B629" s="186"/>
      <c r="D629" s="57"/>
      <c r="E629" s="57"/>
      <c r="F629" s="57"/>
      <c r="G629" s="57"/>
      <c r="H629" s="57"/>
      <c r="I629" s="57"/>
      <c r="J629" s="57"/>
      <c r="K629" s="57"/>
      <c r="L629" s="57"/>
      <c r="M629" s="57"/>
      <c r="N629" s="57"/>
      <c r="O629" s="57"/>
      <c r="P629" s="57"/>
      <c r="Q629" s="57"/>
      <c r="R629" s="57"/>
      <c r="S629" s="57"/>
      <c r="T629" s="57"/>
      <c r="U629" s="57"/>
      <c r="V629" s="57"/>
      <c r="W629" s="57"/>
      <c r="X629" s="57"/>
      <c r="Y629" s="57"/>
      <c r="Z629" s="57"/>
      <c r="AA629" s="57"/>
      <c r="AB629" s="57"/>
      <c r="AC629" s="57"/>
      <c r="AD629" s="57"/>
    </row>
    <row r="630" spans="2:30" ht="15.75" customHeight="1" x14ac:dyDescent="0.35">
      <c r="B630" s="186"/>
      <c r="D630" s="57"/>
      <c r="E630" s="57"/>
      <c r="F630" s="57"/>
      <c r="G630" s="57"/>
      <c r="H630" s="57"/>
      <c r="I630" s="57"/>
      <c r="J630" s="57"/>
      <c r="K630" s="57"/>
      <c r="L630" s="57"/>
      <c r="M630" s="57"/>
      <c r="N630" s="57"/>
      <c r="O630" s="57"/>
      <c r="P630" s="57"/>
      <c r="Q630" s="57"/>
      <c r="R630" s="57"/>
      <c r="S630" s="57"/>
      <c r="T630" s="57"/>
      <c r="U630" s="57"/>
      <c r="V630" s="57"/>
      <c r="W630" s="57"/>
      <c r="X630" s="57"/>
      <c r="Y630" s="57"/>
      <c r="Z630" s="57"/>
      <c r="AA630" s="57"/>
      <c r="AB630" s="57"/>
      <c r="AC630" s="57"/>
      <c r="AD630" s="57"/>
    </row>
    <row r="631" spans="2:30" ht="15.75" customHeight="1" x14ac:dyDescent="0.35">
      <c r="B631" s="186"/>
      <c r="D631" s="57"/>
      <c r="E631" s="57"/>
      <c r="F631" s="57"/>
      <c r="G631" s="57"/>
      <c r="H631" s="57"/>
      <c r="I631" s="57"/>
      <c r="J631" s="57"/>
      <c r="K631" s="57"/>
      <c r="L631" s="57"/>
      <c r="M631" s="57"/>
      <c r="N631" s="57"/>
      <c r="O631" s="57"/>
      <c r="P631" s="57"/>
      <c r="Q631" s="57"/>
      <c r="R631" s="57"/>
      <c r="S631" s="57"/>
      <c r="T631" s="57"/>
      <c r="U631" s="57"/>
      <c r="V631" s="57"/>
      <c r="W631" s="57"/>
      <c r="X631" s="57"/>
      <c r="Y631" s="57"/>
      <c r="Z631" s="57"/>
      <c r="AA631" s="57"/>
      <c r="AB631" s="57"/>
      <c r="AC631" s="57"/>
      <c r="AD631" s="57"/>
    </row>
    <row r="632" spans="2:30" ht="15.75" customHeight="1" x14ac:dyDescent="0.35">
      <c r="B632" s="186"/>
      <c r="D632" s="57"/>
      <c r="E632" s="57"/>
      <c r="F632" s="57"/>
      <c r="G632" s="57"/>
      <c r="H632" s="57"/>
      <c r="I632" s="57"/>
      <c r="J632" s="57"/>
      <c r="K632" s="57"/>
      <c r="L632" s="57"/>
      <c r="M632" s="57"/>
      <c r="N632" s="57"/>
      <c r="O632" s="57"/>
      <c r="P632" s="57"/>
      <c r="Q632" s="57"/>
      <c r="R632" s="57"/>
      <c r="S632" s="57"/>
      <c r="T632" s="57"/>
      <c r="U632" s="57"/>
      <c r="V632" s="57"/>
      <c r="W632" s="57"/>
      <c r="X632" s="57"/>
      <c r="Y632" s="57"/>
      <c r="Z632" s="57"/>
      <c r="AA632" s="57"/>
      <c r="AB632" s="57"/>
      <c r="AC632" s="57"/>
      <c r="AD632" s="57"/>
    </row>
    <row r="633" spans="2:30" ht="15.75" customHeight="1" x14ac:dyDescent="0.35">
      <c r="B633" s="186"/>
      <c r="D633" s="57"/>
      <c r="E633" s="57"/>
      <c r="F633" s="57"/>
      <c r="G633" s="57"/>
      <c r="H633" s="57"/>
      <c r="I633" s="57"/>
      <c r="J633" s="57"/>
      <c r="K633" s="57"/>
      <c r="L633" s="57"/>
      <c r="M633" s="57"/>
      <c r="N633" s="57"/>
      <c r="O633" s="57"/>
      <c r="P633" s="57"/>
      <c r="Q633" s="57"/>
      <c r="R633" s="57"/>
      <c r="S633" s="57"/>
      <c r="T633" s="57"/>
      <c r="U633" s="57"/>
      <c r="V633" s="57"/>
      <c r="W633" s="57"/>
      <c r="X633" s="57"/>
      <c r="Y633" s="57"/>
      <c r="Z633" s="57"/>
      <c r="AA633" s="57"/>
      <c r="AB633" s="57"/>
      <c r="AC633" s="57"/>
      <c r="AD633" s="57"/>
    </row>
    <row r="634" spans="2:30" ht="15.75" customHeight="1" x14ac:dyDescent="0.35">
      <c r="B634" s="186"/>
      <c r="D634" s="57"/>
      <c r="E634" s="57"/>
      <c r="F634" s="57"/>
      <c r="G634" s="57"/>
      <c r="H634" s="57"/>
      <c r="I634" s="57"/>
      <c r="J634" s="57"/>
      <c r="K634" s="57"/>
      <c r="L634" s="57"/>
      <c r="M634" s="57"/>
      <c r="N634" s="57"/>
      <c r="O634" s="57"/>
      <c r="P634" s="57"/>
      <c r="Q634" s="57"/>
      <c r="R634" s="57"/>
      <c r="S634" s="57"/>
      <c r="T634" s="57"/>
      <c r="U634" s="57"/>
      <c r="V634" s="57"/>
      <c r="W634" s="57"/>
      <c r="X634" s="57"/>
      <c r="Y634" s="57"/>
      <c r="Z634" s="57"/>
      <c r="AA634" s="57"/>
      <c r="AB634" s="57"/>
      <c r="AC634" s="57"/>
      <c r="AD634" s="57"/>
    </row>
    <row r="635" spans="2:30" ht="15.75" customHeight="1" x14ac:dyDescent="0.35">
      <c r="B635" s="186"/>
      <c r="D635" s="57"/>
      <c r="E635" s="57"/>
      <c r="F635" s="57"/>
      <c r="G635" s="57"/>
      <c r="H635" s="57"/>
      <c r="I635" s="57"/>
      <c r="J635" s="57"/>
      <c r="K635" s="57"/>
      <c r="L635" s="57"/>
      <c r="M635" s="57"/>
      <c r="N635" s="57"/>
      <c r="O635" s="57"/>
      <c r="P635" s="57"/>
      <c r="Q635" s="57"/>
      <c r="R635" s="57"/>
      <c r="S635" s="57"/>
      <c r="T635" s="57"/>
      <c r="U635" s="57"/>
      <c r="V635" s="57"/>
      <c r="W635" s="57"/>
      <c r="X635" s="57"/>
      <c r="Y635" s="57"/>
      <c r="Z635" s="57"/>
      <c r="AA635" s="57"/>
      <c r="AB635" s="57"/>
      <c r="AC635" s="57"/>
      <c r="AD635" s="57"/>
    </row>
    <row r="636" spans="2:30" ht="15.75" customHeight="1" x14ac:dyDescent="0.35">
      <c r="B636" s="186"/>
      <c r="D636" s="57"/>
      <c r="E636" s="57"/>
      <c r="F636" s="57"/>
      <c r="G636" s="57"/>
      <c r="H636" s="57"/>
      <c r="I636" s="57"/>
      <c r="J636" s="57"/>
      <c r="K636" s="57"/>
      <c r="L636" s="57"/>
      <c r="M636" s="57"/>
      <c r="N636" s="57"/>
      <c r="O636" s="57"/>
      <c r="P636" s="57"/>
      <c r="Q636" s="57"/>
      <c r="R636" s="57"/>
      <c r="S636" s="57"/>
      <c r="T636" s="57"/>
      <c r="U636" s="57"/>
      <c r="V636" s="57"/>
      <c r="W636" s="57"/>
      <c r="X636" s="57"/>
      <c r="Y636" s="57"/>
      <c r="Z636" s="57"/>
      <c r="AA636" s="57"/>
      <c r="AB636" s="57"/>
      <c r="AC636" s="57"/>
      <c r="AD636" s="57"/>
    </row>
    <row r="637" spans="2:30" ht="15.75" customHeight="1" x14ac:dyDescent="0.35">
      <c r="B637" s="186"/>
      <c r="D637" s="57"/>
      <c r="E637" s="57"/>
      <c r="F637" s="57"/>
      <c r="G637" s="57"/>
      <c r="H637" s="57"/>
      <c r="I637" s="57"/>
      <c r="J637" s="57"/>
      <c r="K637" s="57"/>
      <c r="L637" s="57"/>
      <c r="M637" s="57"/>
      <c r="N637" s="57"/>
      <c r="O637" s="57"/>
      <c r="P637" s="57"/>
      <c r="Q637" s="57"/>
      <c r="R637" s="57"/>
      <c r="S637" s="57"/>
      <c r="T637" s="57"/>
      <c r="U637" s="57"/>
      <c r="V637" s="57"/>
      <c r="W637" s="57"/>
      <c r="X637" s="57"/>
      <c r="Y637" s="57"/>
      <c r="Z637" s="57"/>
      <c r="AA637" s="57"/>
      <c r="AB637" s="57"/>
      <c r="AC637" s="57"/>
      <c r="AD637" s="57"/>
    </row>
    <row r="638" spans="2:30" ht="15.75" customHeight="1" x14ac:dyDescent="0.35">
      <c r="B638" s="186"/>
      <c r="D638" s="57"/>
      <c r="E638" s="57"/>
      <c r="F638" s="57"/>
      <c r="G638" s="57"/>
      <c r="H638" s="57"/>
      <c r="I638" s="57"/>
      <c r="J638" s="57"/>
      <c r="K638" s="57"/>
      <c r="L638" s="57"/>
      <c r="M638" s="57"/>
      <c r="N638" s="57"/>
      <c r="O638" s="57"/>
      <c r="P638" s="57"/>
      <c r="Q638" s="57"/>
      <c r="R638" s="57"/>
      <c r="S638" s="57"/>
      <c r="T638" s="57"/>
      <c r="U638" s="57"/>
      <c r="V638" s="57"/>
      <c r="W638" s="57"/>
      <c r="X638" s="57"/>
      <c r="Y638" s="57"/>
      <c r="Z638" s="57"/>
      <c r="AA638" s="57"/>
      <c r="AB638" s="57"/>
      <c r="AC638" s="57"/>
      <c r="AD638" s="57"/>
    </row>
    <row r="639" spans="2:30" ht="15.75" customHeight="1" x14ac:dyDescent="0.35">
      <c r="B639" s="186"/>
      <c r="D639" s="57"/>
      <c r="E639" s="57"/>
      <c r="F639" s="57"/>
      <c r="G639" s="57"/>
      <c r="H639" s="57"/>
      <c r="I639" s="57"/>
      <c r="J639" s="57"/>
      <c r="K639" s="57"/>
      <c r="L639" s="57"/>
      <c r="M639" s="57"/>
      <c r="N639" s="57"/>
      <c r="O639" s="57"/>
      <c r="P639" s="57"/>
      <c r="Q639" s="57"/>
      <c r="R639" s="57"/>
      <c r="S639" s="57"/>
      <c r="T639" s="57"/>
      <c r="U639" s="57"/>
      <c r="V639" s="57"/>
      <c r="W639" s="57"/>
      <c r="X639" s="57"/>
      <c r="Y639" s="57"/>
      <c r="Z639" s="57"/>
      <c r="AA639" s="57"/>
      <c r="AB639" s="57"/>
      <c r="AC639" s="57"/>
      <c r="AD639" s="57"/>
    </row>
    <row r="640" spans="2:30" ht="15.75" customHeight="1" x14ac:dyDescent="0.35">
      <c r="B640" s="186"/>
      <c r="D640" s="57"/>
      <c r="E640" s="57"/>
      <c r="F640" s="57"/>
      <c r="G640" s="57"/>
      <c r="H640" s="57"/>
      <c r="I640" s="57"/>
      <c r="J640" s="57"/>
      <c r="K640" s="57"/>
      <c r="L640" s="57"/>
      <c r="M640" s="57"/>
      <c r="N640" s="57"/>
      <c r="O640" s="57"/>
      <c r="P640" s="57"/>
      <c r="Q640" s="57"/>
      <c r="R640" s="57"/>
      <c r="S640" s="57"/>
      <c r="T640" s="57"/>
      <c r="U640" s="57"/>
      <c r="V640" s="57"/>
      <c r="W640" s="57"/>
      <c r="X640" s="57"/>
      <c r="Y640" s="57"/>
      <c r="Z640" s="57"/>
      <c r="AA640" s="57"/>
      <c r="AB640" s="57"/>
      <c r="AC640" s="57"/>
      <c r="AD640" s="57"/>
    </row>
    <row r="641" spans="2:30" ht="15.75" customHeight="1" x14ac:dyDescent="0.35">
      <c r="B641" s="186"/>
      <c r="D641" s="57"/>
      <c r="E641" s="57"/>
      <c r="F641" s="57"/>
      <c r="G641" s="57"/>
      <c r="H641" s="57"/>
      <c r="I641" s="57"/>
      <c r="J641" s="57"/>
      <c r="K641" s="57"/>
      <c r="L641" s="57"/>
      <c r="M641" s="57"/>
      <c r="N641" s="57"/>
      <c r="O641" s="57"/>
      <c r="P641" s="57"/>
      <c r="Q641" s="57"/>
      <c r="R641" s="57"/>
      <c r="S641" s="57"/>
      <c r="T641" s="57"/>
      <c r="U641" s="57"/>
      <c r="V641" s="57"/>
      <c r="W641" s="57"/>
      <c r="X641" s="57"/>
      <c r="Y641" s="57"/>
      <c r="Z641" s="57"/>
      <c r="AA641" s="57"/>
      <c r="AB641" s="57"/>
      <c r="AC641" s="57"/>
      <c r="AD641" s="57"/>
    </row>
    <row r="642" spans="2:30" ht="15.75" customHeight="1" x14ac:dyDescent="0.35">
      <c r="B642" s="186"/>
      <c r="D642" s="57"/>
      <c r="E642" s="57"/>
      <c r="F642" s="57"/>
      <c r="G642" s="57"/>
      <c r="H642" s="57"/>
      <c r="I642" s="57"/>
      <c r="J642" s="57"/>
      <c r="K642" s="57"/>
      <c r="L642" s="57"/>
      <c r="M642" s="57"/>
      <c r="N642" s="57"/>
      <c r="O642" s="57"/>
      <c r="P642" s="57"/>
      <c r="Q642" s="57"/>
      <c r="R642" s="57"/>
      <c r="S642" s="57"/>
      <c r="T642" s="57"/>
      <c r="U642" s="57"/>
      <c r="V642" s="57"/>
      <c r="W642" s="57"/>
      <c r="X642" s="57"/>
      <c r="Y642" s="57"/>
      <c r="Z642" s="57"/>
      <c r="AA642" s="57"/>
      <c r="AB642" s="57"/>
      <c r="AC642" s="57"/>
      <c r="AD642" s="57"/>
    </row>
    <row r="643" spans="2:30" ht="15.75" customHeight="1" x14ac:dyDescent="0.35">
      <c r="B643" s="186"/>
      <c r="D643" s="57"/>
      <c r="E643" s="57"/>
      <c r="F643" s="57"/>
      <c r="G643" s="57"/>
      <c r="H643" s="57"/>
      <c r="I643" s="57"/>
      <c r="J643" s="57"/>
      <c r="K643" s="57"/>
      <c r="L643" s="57"/>
      <c r="M643" s="57"/>
      <c r="N643" s="57"/>
      <c r="O643" s="57"/>
      <c r="P643" s="57"/>
      <c r="Q643" s="57"/>
      <c r="R643" s="57"/>
      <c r="S643" s="57"/>
      <c r="T643" s="57"/>
      <c r="U643" s="57"/>
      <c r="V643" s="57"/>
      <c r="W643" s="57"/>
      <c r="X643" s="57"/>
      <c r="Y643" s="57"/>
      <c r="Z643" s="57"/>
      <c r="AA643" s="57"/>
      <c r="AB643" s="57"/>
      <c r="AC643" s="57"/>
      <c r="AD643" s="57"/>
    </row>
    <row r="644" spans="2:30" ht="15.75" customHeight="1" x14ac:dyDescent="0.35">
      <c r="B644" s="186"/>
      <c r="D644" s="57"/>
      <c r="E644" s="57"/>
      <c r="F644" s="57"/>
      <c r="G644" s="57"/>
      <c r="H644" s="57"/>
      <c r="I644" s="57"/>
      <c r="J644" s="57"/>
      <c r="K644" s="57"/>
      <c r="L644" s="57"/>
      <c r="M644" s="57"/>
      <c r="N644" s="57"/>
      <c r="O644" s="57"/>
      <c r="P644" s="57"/>
      <c r="Q644" s="57"/>
      <c r="R644" s="57"/>
      <c r="S644" s="57"/>
      <c r="T644" s="57"/>
      <c r="U644" s="57"/>
      <c r="V644" s="57"/>
      <c r="W644" s="57"/>
      <c r="X644" s="57"/>
      <c r="Y644" s="57"/>
      <c r="Z644" s="57"/>
      <c r="AA644" s="57"/>
      <c r="AB644" s="57"/>
      <c r="AC644" s="57"/>
      <c r="AD644" s="57"/>
    </row>
    <row r="645" spans="2:30" ht="15.75" customHeight="1" x14ac:dyDescent="0.35">
      <c r="B645" s="186"/>
      <c r="D645" s="57"/>
      <c r="E645" s="57"/>
      <c r="F645" s="57"/>
      <c r="G645" s="57"/>
      <c r="H645" s="57"/>
      <c r="I645" s="57"/>
      <c r="J645" s="57"/>
      <c r="K645" s="57"/>
      <c r="L645" s="57"/>
      <c r="M645" s="57"/>
      <c r="N645" s="57"/>
      <c r="O645" s="57"/>
      <c r="P645" s="57"/>
      <c r="Q645" s="57"/>
      <c r="R645" s="57"/>
      <c r="S645" s="57"/>
      <c r="T645" s="57"/>
      <c r="U645" s="57"/>
      <c r="V645" s="57"/>
      <c r="W645" s="57"/>
      <c r="X645" s="57"/>
      <c r="Y645" s="57"/>
      <c r="Z645" s="57"/>
      <c r="AA645" s="57"/>
      <c r="AB645" s="57"/>
      <c r="AC645" s="57"/>
      <c r="AD645" s="57"/>
    </row>
    <row r="646" spans="2:30" ht="15.75" customHeight="1" x14ac:dyDescent="0.35">
      <c r="B646" s="186"/>
      <c r="D646" s="57"/>
      <c r="E646" s="57"/>
      <c r="F646" s="57"/>
      <c r="G646" s="57"/>
      <c r="H646" s="57"/>
      <c r="I646" s="57"/>
      <c r="J646" s="57"/>
      <c r="K646" s="57"/>
      <c r="L646" s="57"/>
      <c r="M646" s="57"/>
      <c r="N646" s="57"/>
      <c r="O646" s="57"/>
      <c r="P646" s="57"/>
      <c r="Q646" s="57"/>
      <c r="R646" s="57"/>
      <c r="S646" s="57"/>
      <c r="T646" s="57"/>
      <c r="U646" s="57"/>
      <c r="V646" s="57"/>
      <c r="W646" s="57"/>
      <c r="X646" s="57"/>
      <c r="Y646" s="57"/>
      <c r="Z646" s="57"/>
      <c r="AA646" s="57"/>
      <c r="AB646" s="57"/>
      <c r="AC646" s="57"/>
      <c r="AD646" s="57"/>
    </row>
    <row r="647" spans="2:30" ht="15.75" customHeight="1" x14ac:dyDescent="0.35">
      <c r="B647" s="186"/>
      <c r="D647" s="57"/>
      <c r="E647" s="57"/>
      <c r="F647" s="57"/>
      <c r="G647" s="57"/>
      <c r="H647" s="57"/>
      <c r="I647" s="57"/>
      <c r="J647" s="57"/>
      <c r="K647" s="57"/>
      <c r="L647" s="57"/>
      <c r="M647" s="57"/>
      <c r="N647" s="57"/>
      <c r="O647" s="57"/>
      <c r="P647" s="57"/>
      <c r="Q647" s="57"/>
      <c r="R647" s="57"/>
      <c r="S647" s="57"/>
      <c r="T647" s="57"/>
      <c r="U647" s="57"/>
      <c r="V647" s="57"/>
      <c r="W647" s="57"/>
      <c r="X647" s="57"/>
      <c r="Y647" s="57"/>
      <c r="Z647" s="57"/>
      <c r="AA647" s="57"/>
      <c r="AB647" s="57"/>
      <c r="AC647" s="57"/>
      <c r="AD647" s="57"/>
    </row>
    <row r="648" spans="2:30" ht="15.75" customHeight="1" x14ac:dyDescent="0.35">
      <c r="B648" s="186"/>
      <c r="D648" s="57"/>
      <c r="E648" s="57"/>
      <c r="F648" s="57"/>
      <c r="G648" s="57"/>
      <c r="H648" s="57"/>
      <c r="I648" s="57"/>
      <c r="J648" s="57"/>
      <c r="K648" s="57"/>
      <c r="L648" s="57"/>
      <c r="M648" s="57"/>
      <c r="N648" s="57"/>
      <c r="O648" s="57"/>
      <c r="P648" s="57"/>
      <c r="Q648" s="57"/>
      <c r="R648" s="57"/>
      <c r="S648" s="57"/>
      <c r="T648" s="57"/>
      <c r="U648" s="57"/>
      <c r="V648" s="57"/>
      <c r="W648" s="57"/>
      <c r="X648" s="57"/>
      <c r="Y648" s="57"/>
      <c r="Z648" s="57"/>
      <c r="AA648" s="57"/>
      <c r="AB648" s="57"/>
      <c r="AC648" s="57"/>
      <c r="AD648" s="57"/>
    </row>
    <row r="649" spans="2:30" ht="15.75" customHeight="1" x14ac:dyDescent="0.35">
      <c r="B649" s="186"/>
      <c r="D649" s="57"/>
      <c r="E649" s="57"/>
      <c r="F649" s="57"/>
      <c r="G649" s="57"/>
      <c r="H649" s="57"/>
      <c r="I649" s="57"/>
      <c r="J649" s="57"/>
      <c r="K649" s="57"/>
      <c r="L649" s="57"/>
      <c r="M649" s="57"/>
      <c r="N649" s="57"/>
      <c r="O649" s="57"/>
      <c r="P649" s="57"/>
      <c r="Q649" s="57"/>
      <c r="R649" s="57"/>
      <c r="S649" s="57"/>
      <c r="T649" s="57"/>
      <c r="U649" s="57"/>
      <c r="V649" s="57"/>
      <c r="W649" s="57"/>
      <c r="X649" s="57"/>
      <c r="Y649" s="57"/>
      <c r="Z649" s="57"/>
      <c r="AA649" s="57"/>
      <c r="AB649" s="57"/>
      <c r="AC649" s="57"/>
      <c r="AD649" s="57"/>
    </row>
    <row r="650" spans="2:30" ht="15.75" customHeight="1" x14ac:dyDescent="0.35">
      <c r="B650" s="186"/>
      <c r="D650" s="57"/>
      <c r="E650" s="57"/>
      <c r="F650" s="57"/>
      <c r="G650" s="57"/>
      <c r="H650" s="57"/>
      <c r="I650" s="57"/>
      <c r="J650" s="57"/>
      <c r="K650" s="57"/>
      <c r="L650" s="57"/>
      <c r="M650" s="57"/>
      <c r="N650" s="57"/>
      <c r="O650" s="57"/>
      <c r="P650" s="57"/>
      <c r="Q650" s="57"/>
      <c r="R650" s="57"/>
      <c r="S650" s="57"/>
      <c r="T650" s="57"/>
      <c r="U650" s="57"/>
      <c r="V650" s="57"/>
      <c r="W650" s="57"/>
      <c r="X650" s="57"/>
      <c r="Y650" s="57"/>
      <c r="Z650" s="57"/>
      <c r="AA650" s="57"/>
      <c r="AB650" s="57"/>
      <c r="AC650" s="57"/>
      <c r="AD650" s="57"/>
    </row>
    <row r="651" spans="2:30" ht="15.75" customHeight="1" x14ac:dyDescent="0.35">
      <c r="B651" s="186"/>
      <c r="D651" s="57"/>
      <c r="E651" s="57"/>
      <c r="F651" s="57"/>
      <c r="G651" s="57"/>
      <c r="H651" s="57"/>
      <c r="I651" s="57"/>
      <c r="J651" s="57"/>
      <c r="K651" s="57"/>
      <c r="L651" s="57"/>
      <c r="M651" s="57"/>
      <c r="N651" s="57"/>
      <c r="O651" s="57"/>
      <c r="P651" s="57"/>
      <c r="Q651" s="57"/>
      <c r="R651" s="57"/>
      <c r="S651" s="57"/>
      <c r="T651" s="57"/>
      <c r="U651" s="57"/>
      <c r="V651" s="57"/>
      <c r="W651" s="57"/>
      <c r="X651" s="57"/>
      <c r="Y651" s="57"/>
      <c r="Z651" s="57"/>
      <c r="AA651" s="57"/>
      <c r="AB651" s="57"/>
      <c r="AC651" s="57"/>
      <c r="AD651" s="57"/>
    </row>
    <row r="652" spans="2:30" ht="15.75" customHeight="1" x14ac:dyDescent="0.35">
      <c r="B652" s="186"/>
      <c r="D652" s="57"/>
      <c r="E652" s="57"/>
      <c r="F652" s="57"/>
      <c r="G652" s="57"/>
      <c r="H652" s="57"/>
      <c r="I652" s="57"/>
      <c r="J652" s="57"/>
      <c r="K652" s="57"/>
      <c r="L652" s="57"/>
      <c r="M652" s="57"/>
      <c r="N652" s="57"/>
      <c r="O652" s="57"/>
      <c r="P652" s="57"/>
      <c r="Q652" s="57"/>
      <c r="R652" s="57"/>
      <c r="S652" s="57"/>
      <c r="T652" s="57"/>
      <c r="U652" s="57"/>
      <c r="V652" s="57"/>
      <c r="W652" s="57"/>
      <c r="X652" s="57"/>
      <c r="Y652" s="57"/>
      <c r="Z652" s="57"/>
      <c r="AA652" s="57"/>
      <c r="AB652" s="57"/>
      <c r="AC652" s="57"/>
      <c r="AD652" s="57"/>
    </row>
    <row r="653" spans="2:30" ht="15.75" customHeight="1" x14ac:dyDescent="0.35">
      <c r="B653" s="186"/>
      <c r="D653" s="57"/>
      <c r="E653" s="57"/>
      <c r="F653" s="57"/>
      <c r="G653" s="57"/>
      <c r="H653" s="57"/>
      <c r="I653" s="57"/>
      <c r="J653" s="57"/>
      <c r="K653" s="57"/>
      <c r="L653" s="57"/>
      <c r="M653" s="57"/>
      <c r="N653" s="57"/>
      <c r="O653" s="57"/>
      <c r="P653" s="57"/>
      <c r="Q653" s="57"/>
      <c r="R653" s="57"/>
      <c r="S653" s="57"/>
      <c r="T653" s="57"/>
      <c r="U653" s="57"/>
      <c r="V653" s="57"/>
      <c r="W653" s="57"/>
      <c r="X653" s="57"/>
      <c r="Y653" s="57"/>
      <c r="Z653" s="57"/>
      <c r="AA653" s="57"/>
      <c r="AB653" s="57"/>
      <c r="AC653" s="57"/>
      <c r="AD653" s="57"/>
    </row>
    <row r="654" spans="2:30" ht="15.75" customHeight="1" x14ac:dyDescent="0.35">
      <c r="B654" s="186"/>
      <c r="D654" s="57"/>
      <c r="E654" s="57"/>
      <c r="F654" s="57"/>
      <c r="G654" s="57"/>
      <c r="H654" s="57"/>
      <c r="I654" s="57"/>
      <c r="J654" s="57"/>
      <c r="K654" s="57"/>
      <c r="L654" s="57"/>
      <c r="M654" s="57"/>
      <c r="N654" s="57"/>
      <c r="O654" s="57"/>
      <c r="P654" s="57"/>
      <c r="Q654" s="57"/>
      <c r="R654" s="57"/>
      <c r="S654" s="57"/>
      <c r="T654" s="57"/>
      <c r="U654" s="57"/>
      <c r="V654" s="57"/>
      <c r="W654" s="57"/>
      <c r="X654" s="57"/>
      <c r="Y654" s="57"/>
      <c r="Z654" s="57"/>
      <c r="AA654" s="57"/>
      <c r="AB654" s="57"/>
      <c r="AC654" s="57"/>
      <c r="AD654" s="57"/>
    </row>
    <row r="655" spans="2:30" ht="15.75" customHeight="1" x14ac:dyDescent="0.35">
      <c r="B655" s="186"/>
      <c r="D655" s="57"/>
      <c r="E655" s="57"/>
      <c r="F655" s="57"/>
      <c r="G655" s="57"/>
      <c r="H655" s="57"/>
      <c r="I655" s="57"/>
      <c r="J655" s="57"/>
      <c r="K655" s="57"/>
      <c r="L655" s="57"/>
      <c r="M655" s="57"/>
      <c r="N655" s="57"/>
      <c r="O655" s="57"/>
      <c r="P655" s="57"/>
      <c r="Q655" s="57"/>
      <c r="R655" s="57"/>
      <c r="S655" s="57"/>
      <c r="T655" s="57"/>
      <c r="U655" s="57"/>
      <c r="V655" s="57"/>
      <c r="W655" s="57"/>
      <c r="X655" s="57"/>
      <c r="Y655" s="57"/>
      <c r="Z655" s="57"/>
      <c r="AA655" s="57"/>
      <c r="AB655" s="57"/>
      <c r="AC655" s="57"/>
      <c r="AD655" s="57"/>
    </row>
    <row r="656" spans="2:30" ht="15.75" customHeight="1" x14ac:dyDescent="0.35">
      <c r="B656" s="186"/>
      <c r="D656" s="57"/>
      <c r="E656" s="57"/>
      <c r="F656" s="57"/>
      <c r="G656" s="57"/>
      <c r="H656" s="57"/>
      <c r="I656" s="57"/>
      <c r="J656" s="57"/>
      <c r="K656" s="57"/>
      <c r="L656" s="57"/>
      <c r="M656" s="57"/>
      <c r="N656" s="57"/>
      <c r="O656" s="57"/>
      <c r="P656" s="57"/>
      <c r="Q656" s="57"/>
      <c r="R656" s="57"/>
      <c r="S656" s="57"/>
      <c r="T656" s="57"/>
      <c r="U656" s="57"/>
      <c r="V656" s="57"/>
      <c r="W656" s="57"/>
      <c r="X656" s="57"/>
      <c r="Y656" s="57"/>
      <c r="Z656" s="57"/>
      <c r="AA656" s="57"/>
      <c r="AB656" s="57"/>
      <c r="AC656" s="57"/>
      <c r="AD656" s="57"/>
    </row>
    <row r="657" spans="2:30" ht="15.75" customHeight="1" x14ac:dyDescent="0.35">
      <c r="B657" s="186"/>
      <c r="D657" s="57"/>
      <c r="E657" s="57"/>
      <c r="F657" s="57"/>
      <c r="G657" s="57"/>
      <c r="H657" s="57"/>
      <c r="I657" s="57"/>
      <c r="J657" s="57"/>
      <c r="K657" s="57"/>
      <c r="L657" s="57"/>
      <c r="M657" s="57"/>
      <c r="N657" s="57"/>
      <c r="O657" s="57"/>
      <c r="P657" s="57"/>
      <c r="Q657" s="57"/>
      <c r="R657" s="57"/>
      <c r="S657" s="57"/>
      <c r="T657" s="57"/>
      <c r="U657" s="57"/>
      <c r="V657" s="57"/>
      <c r="W657" s="57"/>
      <c r="X657" s="57"/>
      <c r="Y657" s="57"/>
      <c r="Z657" s="57"/>
      <c r="AA657" s="57"/>
      <c r="AB657" s="57"/>
      <c r="AC657" s="57"/>
      <c r="AD657" s="57"/>
    </row>
    <row r="658" spans="2:30" ht="15.75" customHeight="1" x14ac:dyDescent="0.35">
      <c r="B658" s="186"/>
      <c r="D658" s="57"/>
      <c r="E658" s="57"/>
      <c r="F658" s="57"/>
      <c r="G658" s="57"/>
      <c r="H658" s="57"/>
      <c r="I658" s="57"/>
      <c r="J658" s="57"/>
      <c r="K658" s="57"/>
      <c r="L658" s="57"/>
      <c r="M658" s="57"/>
      <c r="N658" s="57"/>
      <c r="O658" s="57"/>
      <c r="P658" s="57"/>
      <c r="Q658" s="57"/>
      <c r="R658" s="57"/>
      <c r="S658" s="57"/>
      <c r="T658" s="57"/>
      <c r="U658" s="57"/>
      <c r="V658" s="57"/>
      <c r="W658" s="57"/>
      <c r="X658" s="57"/>
      <c r="Y658" s="57"/>
      <c r="Z658" s="57"/>
      <c r="AA658" s="57"/>
      <c r="AB658" s="57"/>
      <c r="AC658" s="57"/>
      <c r="AD658" s="57"/>
    </row>
    <row r="659" spans="2:30" ht="15.75" customHeight="1" x14ac:dyDescent="0.35">
      <c r="B659" s="186"/>
      <c r="D659" s="57"/>
      <c r="E659" s="57"/>
      <c r="F659" s="57"/>
      <c r="G659" s="57"/>
      <c r="H659" s="57"/>
      <c r="I659" s="57"/>
      <c r="J659" s="57"/>
      <c r="K659" s="57"/>
      <c r="L659" s="57"/>
      <c r="M659" s="57"/>
      <c r="N659" s="57"/>
      <c r="O659" s="57"/>
      <c r="P659" s="57"/>
      <c r="Q659" s="57"/>
      <c r="R659" s="57"/>
      <c r="S659" s="57"/>
      <c r="T659" s="57"/>
      <c r="U659" s="57"/>
      <c r="V659" s="57"/>
      <c r="W659" s="57"/>
      <c r="X659" s="57"/>
      <c r="Y659" s="57"/>
      <c r="Z659" s="57"/>
      <c r="AA659" s="57"/>
      <c r="AB659" s="57"/>
      <c r="AC659" s="57"/>
      <c r="AD659" s="57"/>
    </row>
    <row r="660" spans="2:30" ht="15.75" customHeight="1" x14ac:dyDescent="0.35">
      <c r="B660" s="186"/>
      <c r="D660" s="57"/>
      <c r="E660" s="57"/>
      <c r="F660" s="57"/>
      <c r="G660" s="57"/>
      <c r="H660" s="57"/>
      <c r="I660" s="57"/>
      <c r="J660" s="57"/>
      <c r="K660" s="57"/>
      <c r="L660" s="57"/>
      <c r="M660" s="57"/>
      <c r="N660" s="57"/>
      <c r="O660" s="57"/>
      <c r="P660" s="57"/>
      <c r="Q660" s="57"/>
      <c r="R660" s="57"/>
      <c r="S660" s="57"/>
      <c r="T660" s="57"/>
      <c r="U660" s="57"/>
      <c r="V660" s="57"/>
      <c r="W660" s="57"/>
      <c r="X660" s="57"/>
      <c r="Y660" s="57"/>
      <c r="Z660" s="57"/>
      <c r="AA660" s="57"/>
      <c r="AB660" s="57"/>
      <c r="AC660" s="57"/>
      <c r="AD660" s="57"/>
    </row>
    <row r="661" spans="2:30" ht="15.75" customHeight="1" x14ac:dyDescent="0.35">
      <c r="B661" s="186"/>
      <c r="D661" s="57"/>
      <c r="E661" s="57"/>
      <c r="F661" s="57"/>
      <c r="G661" s="57"/>
      <c r="H661" s="57"/>
      <c r="I661" s="57"/>
      <c r="J661" s="57"/>
      <c r="K661" s="57"/>
      <c r="L661" s="57"/>
      <c r="M661" s="57"/>
      <c r="N661" s="57"/>
      <c r="O661" s="57"/>
      <c r="P661" s="57"/>
      <c r="Q661" s="57"/>
      <c r="R661" s="57"/>
      <c r="S661" s="57"/>
      <c r="T661" s="57"/>
      <c r="U661" s="57"/>
      <c r="V661" s="57"/>
      <c r="W661" s="57"/>
      <c r="X661" s="57"/>
      <c r="Y661" s="57"/>
      <c r="Z661" s="57"/>
      <c r="AA661" s="57"/>
      <c r="AB661" s="57"/>
      <c r="AC661" s="57"/>
      <c r="AD661" s="57"/>
    </row>
    <row r="662" spans="2:30" ht="15.75" customHeight="1" x14ac:dyDescent="0.35">
      <c r="B662" s="186"/>
      <c r="D662" s="57"/>
      <c r="E662" s="57"/>
      <c r="F662" s="57"/>
      <c r="G662" s="57"/>
      <c r="H662" s="57"/>
      <c r="I662" s="57"/>
      <c r="J662" s="57"/>
      <c r="K662" s="57"/>
      <c r="L662" s="57"/>
      <c r="M662" s="57"/>
      <c r="N662" s="57"/>
      <c r="O662" s="57"/>
      <c r="P662" s="57"/>
      <c r="Q662" s="57"/>
      <c r="R662" s="57"/>
      <c r="S662" s="57"/>
      <c r="T662" s="57"/>
      <c r="U662" s="57"/>
      <c r="V662" s="57"/>
      <c r="W662" s="57"/>
      <c r="X662" s="57"/>
      <c r="Y662" s="57"/>
      <c r="Z662" s="57"/>
      <c r="AA662" s="57"/>
      <c r="AB662" s="57"/>
      <c r="AC662" s="57"/>
      <c r="AD662" s="57"/>
    </row>
    <row r="663" spans="2:30" ht="15.75" customHeight="1" x14ac:dyDescent="0.35">
      <c r="B663" s="186"/>
      <c r="D663" s="57"/>
      <c r="E663" s="57"/>
      <c r="F663" s="57"/>
      <c r="G663" s="57"/>
      <c r="H663" s="57"/>
      <c r="I663" s="57"/>
      <c r="J663" s="57"/>
      <c r="K663" s="57"/>
      <c r="L663" s="57"/>
      <c r="M663" s="57"/>
      <c r="N663" s="57"/>
      <c r="O663" s="57"/>
      <c r="P663" s="57"/>
      <c r="Q663" s="57"/>
      <c r="R663" s="57"/>
      <c r="S663" s="57"/>
      <c r="T663" s="57"/>
      <c r="U663" s="57"/>
      <c r="V663" s="57"/>
      <c r="W663" s="57"/>
      <c r="X663" s="57"/>
      <c r="Y663" s="57"/>
      <c r="Z663" s="57"/>
      <c r="AA663" s="57"/>
      <c r="AB663" s="57"/>
      <c r="AC663" s="57"/>
      <c r="AD663" s="57"/>
    </row>
    <row r="664" spans="2:30" ht="15.75" customHeight="1" x14ac:dyDescent="0.35">
      <c r="B664" s="186"/>
      <c r="D664" s="57"/>
      <c r="E664" s="57"/>
      <c r="F664" s="57"/>
      <c r="G664" s="57"/>
      <c r="H664" s="57"/>
      <c r="I664" s="57"/>
      <c r="J664" s="57"/>
      <c r="K664" s="57"/>
      <c r="L664" s="57"/>
      <c r="M664" s="57"/>
      <c r="N664" s="57"/>
      <c r="O664" s="57"/>
      <c r="P664" s="57"/>
      <c r="Q664" s="57"/>
      <c r="R664" s="57"/>
      <c r="S664" s="57"/>
      <c r="T664" s="57"/>
      <c r="U664" s="57"/>
      <c r="V664" s="57"/>
      <c r="W664" s="57"/>
      <c r="X664" s="57"/>
      <c r="Y664" s="57"/>
      <c r="Z664" s="57"/>
      <c r="AA664" s="57"/>
      <c r="AB664" s="57"/>
      <c r="AC664" s="57"/>
      <c r="AD664" s="57"/>
    </row>
    <row r="665" spans="2:30" ht="15.75" customHeight="1" x14ac:dyDescent="0.35">
      <c r="B665" s="186"/>
      <c r="D665" s="57"/>
      <c r="E665" s="57"/>
      <c r="F665" s="57"/>
      <c r="G665" s="57"/>
      <c r="H665" s="57"/>
      <c r="I665" s="57"/>
      <c r="J665" s="57"/>
      <c r="K665" s="57"/>
      <c r="L665" s="57"/>
      <c r="M665" s="57"/>
      <c r="N665" s="57"/>
      <c r="O665" s="57"/>
      <c r="P665" s="57"/>
      <c r="Q665" s="57"/>
      <c r="R665" s="57"/>
      <c r="S665" s="57"/>
      <c r="T665" s="57"/>
      <c r="U665" s="57"/>
      <c r="V665" s="57"/>
      <c r="W665" s="57"/>
      <c r="X665" s="57"/>
      <c r="Y665" s="57"/>
      <c r="Z665" s="57"/>
      <c r="AA665" s="57"/>
      <c r="AB665" s="57"/>
      <c r="AC665" s="57"/>
      <c r="AD665" s="57"/>
    </row>
    <row r="666" spans="2:30" ht="15.75" customHeight="1" x14ac:dyDescent="0.35">
      <c r="B666" s="186"/>
      <c r="D666" s="57"/>
      <c r="E666" s="57"/>
      <c r="F666" s="57"/>
      <c r="G666" s="57"/>
      <c r="H666" s="57"/>
      <c r="I666" s="57"/>
      <c r="J666" s="57"/>
      <c r="K666" s="57"/>
      <c r="L666" s="57"/>
      <c r="M666" s="57"/>
      <c r="N666" s="57"/>
      <c r="O666" s="57"/>
      <c r="P666" s="57"/>
      <c r="Q666" s="57"/>
      <c r="R666" s="57"/>
      <c r="S666" s="57"/>
      <c r="T666" s="57"/>
      <c r="U666" s="57"/>
      <c r="V666" s="57"/>
      <c r="W666" s="57"/>
      <c r="X666" s="57"/>
      <c r="Y666" s="57"/>
      <c r="Z666" s="57"/>
      <c r="AA666" s="57"/>
      <c r="AB666" s="57"/>
      <c r="AC666" s="57"/>
      <c r="AD666" s="57"/>
    </row>
    <row r="667" spans="2:30" ht="15.75" customHeight="1" x14ac:dyDescent="0.35">
      <c r="B667" s="186"/>
      <c r="D667" s="57"/>
      <c r="E667" s="57"/>
      <c r="F667" s="57"/>
      <c r="G667" s="57"/>
      <c r="H667" s="57"/>
      <c r="I667" s="57"/>
      <c r="J667" s="57"/>
      <c r="K667" s="57"/>
      <c r="L667" s="57"/>
      <c r="M667" s="57"/>
      <c r="N667" s="57"/>
      <c r="O667" s="57"/>
      <c r="P667" s="57"/>
      <c r="Q667" s="57"/>
      <c r="R667" s="57"/>
      <c r="S667" s="57"/>
      <c r="T667" s="57"/>
      <c r="U667" s="57"/>
      <c r="V667" s="57"/>
      <c r="W667" s="57"/>
      <c r="X667" s="57"/>
      <c r="Y667" s="57"/>
      <c r="Z667" s="57"/>
      <c r="AA667" s="57"/>
      <c r="AB667" s="57"/>
      <c r="AC667" s="57"/>
      <c r="AD667" s="57"/>
    </row>
    <row r="668" spans="2:30" ht="15.75" customHeight="1" x14ac:dyDescent="0.35">
      <c r="B668" s="186"/>
      <c r="D668" s="57"/>
      <c r="E668" s="57"/>
      <c r="F668" s="57"/>
      <c r="G668" s="57"/>
      <c r="H668" s="57"/>
      <c r="I668" s="57"/>
      <c r="J668" s="57"/>
      <c r="K668" s="57"/>
      <c r="L668" s="57"/>
      <c r="M668" s="57"/>
      <c r="N668" s="57"/>
      <c r="O668" s="57"/>
      <c r="P668" s="57"/>
      <c r="Q668" s="57"/>
      <c r="R668" s="57"/>
      <c r="S668" s="57"/>
      <c r="T668" s="57"/>
      <c r="U668" s="57"/>
      <c r="V668" s="57"/>
      <c r="W668" s="57"/>
      <c r="X668" s="57"/>
      <c r="Y668" s="57"/>
      <c r="Z668" s="57"/>
      <c r="AA668" s="57"/>
      <c r="AB668" s="57"/>
      <c r="AC668" s="57"/>
      <c r="AD668" s="57"/>
    </row>
    <row r="669" spans="2:30" ht="15.75" customHeight="1" x14ac:dyDescent="0.35">
      <c r="B669" s="186"/>
      <c r="D669" s="57"/>
      <c r="E669" s="57"/>
      <c r="F669" s="57"/>
      <c r="G669" s="57"/>
      <c r="H669" s="57"/>
      <c r="I669" s="57"/>
      <c r="J669" s="57"/>
      <c r="K669" s="57"/>
      <c r="L669" s="57"/>
      <c r="M669" s="57"/>
      <c r="N669" s="57"/>
      <c r="O669" s="57"/>
      <c r="P669" s="57"/>
      <c r="Q669" s="57"/>
      <c r="R669" s="57"/>
      <c r="S669" s="57"/>
      <c r="T669" s="57"/>
      <c r="U669" s="57"/>
      <c r="V669" s="57"/>
      <c r="W669" s="57"/>
      <c r="X669" s="57"/>
      <c r="Y669" s="57"/>
      <c r="Z669" s="57"/>
      <c r="AA669" s="57"/>
      <c r="AB669" s="57"/>
      <c r="AC669" s="57"/>
      <c r="AD669" s="57"/>
    </row>
    <row r="670" spans="2:30" ht="15.75" customHeight="1" x14ac:dyDescent="0.35">
      <c r="B670" s="186"/>
      <c r="D670" s="57"/>
      <c r="E670" s="57"/>
      <c r="F670" s="57"/>
      <c r="G670" s="57"/>
      <c r="H670" s="57"/>
      <c r="I670" s="57"/>
      <c r="J670" s="57"/>
      <c r="K670" s="57"/>
      <c r="L670" s="57"/>
      <c r="M670" s="57"/>
      <c r="N670" s="57"/>
      <c r="O670" s="57"/>
      <c r="P670" s="57"/>
      <c r="Q670" s="57"/>
      <c r="R670" s="57"/>
      <c r="S670" s="57"/>
      <c r="T670" s="57"/>
      <c r="U670" s="57"/>
      <c r="V670" s="57"/>
      <c r="W670" s="57"/>
      <c r="X670" s="57"/>
      <c r="Y670" s="57"/>
      <c r="Z670" s="57"/>
      <c r="AA670" s="57"/>
      <c r="AB670" s="57"/>
      <c r="AC670" s="57"/>
      <c r="AD670" s="57"/>
    </row>
    <row r="671" spans="2:30" ht="15.75" customHeight="1" x14ac:dyDescent="0.35">
      <c r="B671" s="186"/>
      <c r="D671" s="57"/>
      <c r="E671" s="57"/>
      <c r="F671" s="57"/>
      <c r="G671" s="57"/>
      <c r="H671" s="57"/>
      <c r="I671" s="57"/>
      <c r="J671" s="57"/>
      <c r="K671" s="57"/>
      <c r="L671" s="57"/>
      <c r="M671" s="57"/>
      <c r="N671" s="57"/>
      <c r="O671" s="57"/>
      <c r="P671" s="57"/>
      <c r="Q671" s="57"/>
      <c r="R671" s="57"/>
      <c r="S671" s="57"/>
      <c r="T671" s="57"/>
      <c r="U671" s="57"/>
      <c r="V671" s="57"/>
      <c r="W671" s="57"/>
      <c r="X671" s="57"/>
      <c r="Y671" s="57"/>
      <c r="Z671" s="57"/>
      <c r="AA671" s="57"/>
      <c r="AB671" s="57"/>
      <c r="AC671" s="57"/>
      <c r="AD671" s="57"/>
    </row>
    <row r="672" spans="2:30" ht="15.75" customHeight="1" x14ac:dyDescent="0.35">
      <c r="B672" s="186"/>
      <c r="D672" s="57"/>
      <c r="E672" s="57"/>
      <c r="F672" s="57"/>
      <c r="G672" s="57"/>
      <c r="H672" s="57"/>
      <c r="I672" s="57"/>
      <c r="J672" s="57"/>
      <c r="K672" s="57"/>
      <c r="L672" s="57"/>
      <c r="M672" s="57"/>
      <c r="N672" s="57"/>
      <c r="O672" s="57"/>
      <c r="P672" s="57"/>
      <c r="Q672" s="57"/>
      <c r="R672" s="57"/>
      <c r="S672" s="57"/>
      <c r="T672" s="57"/>
      <c r="U672" s="57"/>
      <c r="V672" s="57"/>
      <c r="W672" s="57"/>
      <c r="X672" s="57"/>
      <c r="Y672" s="57"/>
      <c r="Z672" s="57"/>
      <c r="AA672" s="57"/>
      <c r="AB672" s="57"/>
      <c r="AC672" s="57"/>
      <c r="AD672" s="57"/>
    </row>
    <row r="673" spans="2:30" ht="15.75" customHeight="1" x14ac:dyDescent="0.35">
      <c r="B673" s="186"/>
      <c r="D673" s="57"/>
      <c r="E673" s="57"/>
      <c r="F673" s="57"/>
      <c r="G673" s="57"/>
      <c r="H673" s="57"/>
      <c r="I673" s="57"/>
      <c r="J673" s="57"/>
      <c r="K673" s="57"/>
      <c r="L673" s="57"/>
      <c r="M673" s="57"/>
      <c r="N673" s="57"/>
      <c r="O673" s="57"/>
      <c r="P673" s="57"/>
      <c r="Q673" s="57"/>
      <c r="R673" s="57"/>
      <c r="S673" s="57"/>
      <c r="T673" s="57"/>
      <c r="U673" s="57"/>
      <c r="V673" s="57"/>
      <c r="W673" s="57"/>
      <c r="X673" s="57"/>
      <c r="Y673" s="57"/>
      <c r="Z673" s="57"/>
      <c r="AA673" s="57"/>
      <c r="AB673" s="57"/>
      <c r="AC673" s="57"/>
      <c r="AD673" s="57"/>
    </row>
    <row r="674" spans="2:30" ht="15.75" customHeight="1" x14ac:dyDescent="0.35">
      <c r="B674" s="186"/>
      <c r="D674" s="57"/>
      <c r="E674" s="57"/>
      <c r="F674" s="57"/>
      <c r="G674" s="57"/>
      <c r="H674" s="57"/>
      <c r="I674" s="57"/>
      <c r="J674" s="57"/>
      <c r="K674" s="57"/>
      <c r="L674" s="57"/>
      <c r="M674" s="57"/>
      <c r="N674" s="57"/>
      <c r="O674" s="57"/>
      <c r="P674" s="57"/>
      <c r="Q674" s="57"/>
      <c r="R674" s="57"/>
      <c r="S674" s="57"/>
      <c r="T674" s="57"/>
      <c r="U674" s="57"/>
      <c r="V674" s="57"/>
      <c r="W674" s="57"/>
      <c r="X674" s="57"/>
      <c r="Y674" s="57"/>
      <c r="Z674" s="57"/>
      <c r="AA674" s="57"/>
      <c r="AB674" s="57"/>
      <c r="AC674" s="57"/>
      <c r="AD674" s="57"/>
    </row>
    <row r="675" spans="2:30" ht="15.75" customHeight="1" x14ac:dyDescent="0.35">
      <c r="B675" s="186"/>
      <c r="D675" s="57"/>
      <c r="E675" s="57"/>
      <c r="F675" s="57"/>
      <c r="G675" s="57"/>
      <c r="H675" s="57"/>
      <c r="I675" s="57"/>
      <c r="J675" s="57"/>
      <c r="K675" s="57"/>
      <c r="L675" s="57"/>
      <c r="M675" s="57"/>
      <c r="N675" s="57"/>
      <c r="O675" s="57"/>
      <c r="P675" s="57"/>
      <c r="Q675" s="57"/>
      <c r="R675" s="57"/>
      <c r="S675" s="57"/>
      <c r="T675" s="57"/>
      <c r="U675" s="57"/>
      <c r="V675" s="57"/>
      <c r="W675" s="57"/>
      <c r="X675" s="57"/>
      <c r="Y675" s="57"/>
      <c r="Z675" s="57"/>
      <c r="AA675" s="57"/>
      <c r="AB675" s="57"/>
      <c r="AC675" s="57"/>
      <c r="AD675" s="57"/>
    </row>
    <row r="676" spans="2:30" ht="15.75" customHeight="1" x14ac:dyDescent="0.35">
      <c r="B676" s="186"/>
      <c r="D676" s="57"/>
      <c r="E676" s="57"/>
      <c r="F676" s="57"/>
      <c r="G676" s="57"/>
      <c r="H676" s="57"/>
      <c r="I676" s="57"/>
      <c r="J676" s="57"/>
      <c r="K676" s="57"/>
      <c r="L676" s="57"/>
      <c r="M676" s="57"/>
      <c r="N676" s="57"/>
      <c r="O676" s="57"/>
      <c r="P676" s="57"/>
      <c r="Q676" s="57"/>
      <c r="R676" s="57"/>
      <c r="S676" s="57"/>
      <c r="T676" s="57"/>
      <c r="U676" s="57"/>
      <c r="V676" s="57"/>
      <c r="W676" s="57"/>
      <c r="X676" s="57"/>
      <c r="Y676" s="57"/>
      <c r="Z676" s="57"/>
      <c r="AA676" s="57"/>
      <c r="AB676" s="57"/>
      <c r="AC676" s="57"/>
      <c r="AD676" s="57"/>
    </row>
    <row r="677" spans="2:30" ht="15.75" customHeight="1" x14ac:dyDescent="0.35">
      <c r="B677" s="186"/>
      <c r="D677" s="57"/>
      <c r="E677" s="57"/>
      <c r="F677" s="57"/>
      <c r="G677" s="57"/>
      <c r="H677" s="57"/>
      <c r="I677" s="57"/>
      <c r="J677" s="57"/>
      <c r="K677" s="57"/>
      <c r="L677" s="57"/>
      <c r="M677" s="57"/>
      <c r="N677" s="57"/>
      <c r="O677" s="57"/>
      <c r="P677" s="57"/>
      <c r="Q677" s="57"/>
      <c r="R677" s="57"/>
      <c r="S677" s="57"/>
      <c r="T677" s="57"/>
      <c r="U677" s="57"/>
      <c r="V677" s="57"/>
      <c r="W677" s="57"/>
      <c r="X677" s="57"/>
      <c r="Y677" s="57"/>
      <c r="Z677" s="57"/>
      <c r="AA677" s="57"/>
      <c r="AB677" s="57"/>
      <c r="AC677" s="57"/>
      <c r="AD677" s="57"/>
    </row>
    <row r="678" spans="2:30" ht="15.75" customHeight="1" x14ac:dyDescent="0.35">
      <c r="B678" s="186"/>
      <c r="D678" s="57"/>
      <c r="E678" s="57"/>
      <c r="F678" s="57"/>
      <c r="G678" s="57"/>
      <c r="H678" s="57"/>
      <c r="I678" s="57"/>
      <c r="J678" s="57"/>
      <c r="K678" s="57"/>
      <c r="L678" s="57"/>
      <c r="M678" s="57"/>
      <c r="N678" s="57"/>
      <c r="O678" s="57"/>
      <c r="P678" s="57"/>
      <c r="Q678" s="57"/>
      <c r="R678" s="57"/>
      <c r="S678" s="57"/>
      <c r="T678" s="57"/>
      <c r="U678" s="57"/>
      <c r="V678" s="57"/>
      <c r="W678" s="57"/>
      <c r="X678" s="57"/>
      <c r="Y678" s="57"/>
      <c r="Z678" s="57"/>
      <c r="AA678" s="57"/>
      <c r="AB678" s="57"/>
      <c r="AC678" s="57"/>
      <c r="AD678" s="57"/>
    </row>
    <row r="679" spans="2:30" ht="15.75" customHeight="1" x14ac:dyDescent="0.35">
      <c r="B679" s="186"/>
      <c r="D679" s="57"/>
      <c r="E679" s="57"/>
      <c r="F679" s="57"/>
      <c r="G679" s="57"/>
      <c r="H679" s="57"/>
      <c r="I679" s="57"/>
      <c r="J679" s="57"/>
      <c r="K679" s="57"/>
      <c r="L679" s="57"/>
      <c r="M679" s="57"/>
      <c r="N679" s="57"/>
      <c r="O679" s="57"/>
      <c r="P679" s="57"/>
      <c r="Q679" s="57"/>
      <c r="R679" s="57"/>
      <c r="S679" s="57"/>
      <c r="T679" s="57"/>
      <c r="U679" s="57"/>
      <c r="V679" s="57"/>
      <c r="W679" s="57"/>
      <c r="X679" s="57"/>
      <c r="Y679" s="57"/>
      <c r="Z679" s="57"/>
      <c r="AA679" s="57"/>
      <c r="AB679" s="57"/>
      <c r="AC679" s="57"/>
      <c r="AD679" s="57"/>
    </row>
    <row r="680" spans="2:30" ht="15.75" customHeight="1" x14ac:dyDescent="0.35">
      <c r="B680" s="186"/>
      <c r="D680" s="57"/>
      <c r="E680" s="57"/>
      <c r="F680" s="57"/>
      <c r="G680" s="57"/>
      <c r="H680" s="57"/>
      <c r="I680" s="57"/>
      <c r="J680" s="57"/>
      <c r="K680" s="57"/>
      <c r="L680" s="57"/>
      <c r="M680" s="57"/>
      <c r="N680" s="57"/>
      <c r="O680" s="57"/>
      <c r="P680" s="57"/>
      <c r="Q680" s="57"/>
      <c r="R680" s="57"/>
      <c r="S680" s="57"/>
      <c r="T680" s="57"/>
      <c r="U680" s="57"/>
      <c r="V680" s="57"/>
      <c r="W680" s="57"/>
      <c r="X680" s="57"/>
      <c r="Y680" s="57"/>
      <c r="Z680" s="57"/>
      <c r="AA680" s="57"/>
      <c r="AB680" s="57"/>
      <c r="AC680" s="57"/>
      <c r="AD680" s="57"/>
    </row>
    <row r="681" spans="2:30" ht="15.75" customHeight="1" x14ac:dyDescent="0.35">
      <c r="B681" s="186"/>
      <c r="D681" s="57"/>
      <c r="E681" s="57"/>
      <c r="F681" s="57"/>
      <c r="G681" s="57"/>
      <c r="H681" s="57"/>
      <c r="I681" s="57"/>
      <c r="J681" s="57"/>
      <c r="K681" s="57"/>
      <c r="L681" s="57"/>
      <c r="M681" s="57"/>
      <c r="N681" s="57"/>
      <c r="O681" s="57"/>
      <c r="P681" s="57"/>
      <c r="Q681" s="57"/>
      <c r="R681" s="57"/>
      <c r="S681" s="57"/>
      <c r="T681" s="57"/>
      <c r="U681" s="57"/>
      <c r="V681" s="57"/>
      <c r="W681" s="57"/>
      <c r="X681" s="57"/>
      <c r="Y681" s="57"/>
      <c r="Z681" s="57"/>
      <c r="AA681" s="57"/>
      <c r="AB681" s="57"/>
      <c r="AC681" s="57"/>
      <c r="AD681" s="57"/>
    </row>
    <row r="682" spans="2:30" ht="15.75" customHeight="1" x14ac:dyDescent="0.35">
      <c r="B682" s="186"/>
      <c r="D682" s="57"/>
      <c r="E682" s="57"/>
      <c r="F682" s="57"/>
      <c r="G682" s="57"/>
      <c r="H682" s="57"/>
      <c r="I682" s="57"/>
      <c r="J682" s="57"/>
      <c r="K682" s="57"/>
      <c r="L682" s="57"/>
      <c r="M682" s="57"/>
      <c r="N682" s="57"/>
      <c r="O682" s="57"/>
      <c r="P682" s="57"/>
      <c r="Q682" s="57"/>
      <c r="R682" s="57"/>
      <c r="S682" s="57"/>
      <c r="T682" s="57"/>
      <c r="U682" s="57"/>
      <c r="V682" s="57"/>
      <c r="W682" s="57"/>
      <c r="X682" s="57"/>
      <c r="Y682" s="57"/>
      <c r="Z682" s="57"/>
      <c r="AA682" s="57"/>
      <c r="AB682" s="57"/>
      <c r="AC682" s="57"/>
      <c r="AD682" s="57"/>
    </row>
    <row r="683" spans="2:30" ht="15.75" customHeight="1" x14ac:dyDescent="0.35">
      <c r="B683" s="186"/>
      <c r="D683" s="57"/>
      <c r="E683" s="57"/>
      <c r="F683" s="57"/>
      <c r="G683" s="57"/>
      <c r="H683" s="57"/>
      <c r="I683" s="57"/>
      <c r="J683" s="57"/>
      <c r="K683" s="57"/>
      <c r="L683" s="57"/>
      <c r="M683" s="57"/>
      <c r="N683" s="57"/>
      <c r="O683" s="57"/>
      <c r="P683" s="57"/>
      <c r="Q683" s="57"/>
      <c r="R683" s="57"/>
      <c r="S683" s="57"/>
      <c r="T683" s="57"/>
      <c r="U683" s="57"/>
      <c r="V683" s="57"/>
      <c r="W683" s="57"/>
      <c r="X683" s="57"/>
      <c r="Y683" s="57"/>
      <c r="Z683" s="57"/>
      <c r="AA683" s="57"/>
      <c r="AB683" s="57"/>
      <c r="AC683" s="57"/>
      <c r="AD683" s="57"/>
    </row>
    <row r="684" spans="2:30" ht="15.75" customHeight="1" x14ac:dyDescent="0.35">
      <c r="B684" s="186"/>
      <c r="D684" s="57"/>
      <c r="E684" s="57"/>
      <c r="F684" s="57"/>
      <c r="G684" s="57"/>
      <c r="H684" s="57"/>
      <c r="I684" s="57"/>
      <c r="J684" s="57"/>
      <c r="K684" s="57"/>
      <c r="L684" s="57"/>
      <c r="M684" s="57"/>
      <c r="N684" s="57"/>
      <c r="O684" s="57"/>
      <c r="P684" s="57"/>
      <c r="Q684" s="57"/>
      <c r="R684" s="57"/>
      <c r="S684" s="57"/>
      <c r="T684" s="57"/>
      <c r="U684" s="57"/>
      <c r="V684" s="57"/>
      <c r="W684" s="57"/>
      <c r="X684" s="57"/>
      <c r="Y684" s="57"/>
      <c r="Z684" s="57"/>
      <c r="AA684" s="57"/>
      <c r="AB684" s="57"/>
      <c r="AC684" s="57"/>
      <c r="AD684" s="57"/>
    </row>
    <row r="685" spans="2:30" ht="15.75" customHeight="1" x14ac:dyDescent="0.35">
      <c r="B685" s="186"/>
      <c r="D685" s="57"/>
      <c r="E685" s="57"/>
      <c r="F685" s="57"/>
      <c r="G685" s="57"/>
      <c r="H685" s="57"/>
      <c r="I685" s="57"/>
      <c r="J685" s="57"/>
      <c r="K685" s="57"/>
      <c r="L685" s="57"/>
      <c r="M685" s="57"/>
      <c r="N685" s="57"/>
      <c r="O685" s="57"/>
      <c r="P685" s="57"/>
      <c r="Q685" s="57"/>
      <c r="R685" s="57"/>
      <c r="S685" s="57"/>
      <c r="T685" s="57"/>
      <c r="U685" s="57"/>
      <c r="V685" s="57"/>
      <c r="W685" s="57"/>
      <c r="X685" s="57"/>
      <c r="Y685" s="57"/>
      <c r="Z685" s="57"/>
      <c r="AA685" s="57"/>
      <c r="AB685" s="57"/>
      <c r="AC685" s="57"/>
      <c r="AD685" s="57"/>
    </row>
    <row r="686" spans="2:30" ht="15.75" customHeight="1" x14ac:dyDescent="0.35">
      <c r="B686" s="186"/>
      <c r="D686" s="57"/>
      <c r="E686" s="57"/>
      <c r="F686" s="57"/>
      <c r="G686" s="57"/>
      <c r="H686" s="57"/>
      <c r="I686" s="57"/>
      <c r="J686" s="57"/>
      <c r="K686" s="57"/>
      <c r="L686" s="57"/>
      <c r="M686" s="57"/>
      <c r="N686" s="57"/>
      <c r="O686" s="57"/>
      <c r="P686" s="57"/>
      <c r="Q686" s="57"/>
      <c r="R686" s="57"/>
      <c r="S686" s="57"/>
      <c r="T686" s="57"/>
      <c r="U686" s="57"/>
      <c r="V686" s="57"/>
      <c r="W686" s="57"/>
      <c r="X686" s="57"/>
      <c r="Y686" s="57"/>
      <c r="Z686" s="57"/>
      <c r="AA686" s="57"/>
      <c r="AB686" s="57"/>
      <c r="AC686" s="57"/>
      <c r="AD686" s="57"/>
    </row>
    <row r="687" spans="2:30" ht="15.75" customHeight="1" x14ac:dyDescent="0.35">
      <c r="B687" s="186"/>
      <c r="D687" s="57"/>
      <c r="E687" s="57"/>
      <c r="F687" s="57"/>
      <c r="G687" s="57"/>
      <c r="H687" s="57"/>
      <c r="I687" s="57"/>
      <c r="J687" s="57"/>
      <c r="K687" s="57"/>
      <c r="L687" s="57"/>
      <c r="M687" s="57"/>
      <c r="N687" s="57"/>
      <c r="O687" s="57"/>
      <c r="P687" s="57"/>
      <c r="Q687" s="57"/>
      <c r="R687" s="57"/>
      <c r="S687" s="57"/>
      <c r="T687" s="57"/>
      <c r="U687" s="57"/>
      <c r="V687" s="57"/>
      <c r="W687" s="57"/>
      <c r="X687" s="57"/>
      <c r="Y687" s="57"/>
      <c r="Z687" s="57"/>
      <c r="AA687" s="57"/>
      <c r="AB687" s="57"/>
      <c r="AC687" s="57"/>
      <c r="AD687" s="57"/>
    </row>
    <row r="688" spans="2:30" ht="15.75" customHeight="1" x14ac:dyDescent="0.35">
      <c r="B688" s="186"/>
      <c r="D688" s="57"/>
      <c r="E688" s="57"/>
      <c r="F688" s="57"/>
      <c r="G688" s="57"/>
      <c r="H688" s="57"/>
      <c r="I688" s="57"/>
      <c r="J688" s="57"/>
      <c r="K688" s="57"/>
      <c r="L688" s="57"/>
      <c r="M688" s="57"/>
      <c r="N688" s="57"/>
      <c r="O688" s="57"/>
      <c r="P688" s="57"/>
      <c r="Q688" s="57"/>
      <c r="R688" s="57"/>
      <c r="S688" s="57"/>
      <c r="T688" s="57"/>
      <c r="U688" s="57"/>
      <c r="V688" s="57"/>
      <c r="W688" s="57"/>
      <c r="X688" s="57"/>
      <c r="Y688" s="57"/>
      <c r="Z688" s="57"/>
      <c r="AA688" s="57"/>
      <c r="AB688" s="57"/>
      <c r="AC688" s="57"/>
      <c r="AD688" s="57"/>
    </row>
    <row r="689" spans="2:30" ht="15.75" customHeight="1" x14ac:dyDescent="0.35">
      <c r="B689" s="186"/>
      <c r="D689" s="57"/>
      <c r="E689" s="57"/>
      <c r="F689" s="57"/>
      <c r="G689" s="57"/>
      <c r="H689" s="57"/>
      <c r="I689" s="57"/>
      <c r="J689" s="57"/>
      <c r="K689" s="57"/>
      <c r="L689" s="57"/>
      <c r="M689" s="57"/>
      <c r="N689" s="57"/>
      <c r="O689" s="57"/>
      <c r="P689" s="57"/>
      <c r="Q689" s="57"/>
      <c r="R689" s="57"/>
      <c r="S689" s="57"/>
      <c r="T689" s="57"/>
      <c r="U689" s="57"/>
      <c r="V689" s="57"/>
      <c r="W689" s="57"/>
      <c r="X689" s="57"/>
      <c r="Y689" s="57"/>
      <c r="Z689" s="57"/>
      <c r="AA689" s="57"/>
      <c r="AB689" s="57"/>
      <c r="AC689" s="57"/>
      <c r="AD689" s="57"/>
    </row>
    <row r="690" spans="2:30" ht="15.75" customHeight="1" x14ac:dyDescent="0.35">
      <c r="B690" s="186"/>
      <c r="D690" s="57"/>
      <c r="E690" s="57"/>
      <c r="F690" s="57"/>
      <c r="G690" s="57"/>
      <c r="H690" s="57"/>
      <c r="I690" s="57"/>
      <c r="J690" s="57"/>
      <c r="K690" s="57"/>
      <c r="L690" s="57"/>
      <c r="M690" s="57"/>
      <c r="N690" s="57"/>
      <c r="O690" s="57"/>
      <c r="P690" s="57"/>
      <c r="Q690" s="57"/>
      <c r="R690" s="57"/>
      <c r="S690" s="57"/>
      <c r="T690" s="57"/>
      <c r="U690" s="57"/>
      <c r="V690" s="57"/>
      <c r="W690" s="57"/>
      <c r="X690" s="57"/>
      <c r="Y690" s="57"/>
      <c r="Z690" s="57"/>
      <c r="AA690" s="57"/>
      <c r="AB690" s="57"/>
      <c r="AC690" s="57"/>
      <c r="AD690" s="57"/>
    </row>
    <row r="691" spans="2:30" ht="15.75" customHeight="1" x14ac:dyDescent="0.35">
      <c r="B691" s="186"/>
      <c r="D691" s="57"/>
      <c r="E691" s="57"/>
      <c r="F691" s="57"/>
      <c r="G691" s="57"/>
      <c r="H691" s="57"/>
      <c r="I691" s="57"/>
      <c r="J691" s="57"/>
      <c r="K691" s="57"/>
      <c r="L691" s="57"/>
      <c r="M691" s="57"/>
      <c r="N691" s="57"/>
      <c r="O691" s="57"/>
      <c r="P691" s="57"/>
      <c r="Q691" s="57"/>
      <c r="R691" s="57"/>
      <c r="S691" s="57"/>
      <c r="T691" s="57"/>
      <c r="U691" s="57"/>
      <c r="V691" s="57"/>
      <c r="W691" s="57"/>
      <c r="X691" s="57"/>
      <c r="Y691" s="57"/>
      <c r="Z691" s="57"/>
      <c r="AA691" s="57"/>
      <c r="AB691" s="57"/>
      <c r="AC691" s="57"/>
      <c r="AD691" s="57"/>
    </row>
    <row r="692" spans="2:30" ht="15.75" customHeight="1" x14ac:dyDescent="0.35">
      <c r="B692" s="186"/>
      <c r="D692" s="57"/>
      <c r="E692" s="57"/>
      <c r="F692" s="57"/>
      <c r="G692" s="57"/>
      <c r="H692" s="57"/>
      <c r="I692" s="57"/>
      <c r="J692" s="57"/>
      <c r="K692" s="57"/>
      <c r="L692" s="57"/>
      <c r="M692" s="57"/>
      <c r="N692" s="57"/>
      <c r="O692" s="57"/>
      <c r="P692" s="57"/>
      <c r="Q692" s="57"/>
      <c r="R692" s="57"/>
      <c r="S692" s="57"/>
      <c r="T692" s="57"/>
      <c r="U692" s="57"/>
      <c r="V692" s="57"/>
      <c r="W692" s="57"/>
      <c r="X692" s="57"/>
      <c r="Y692" s="57"/>
      <c r="Z692" s="57"/>
      <c r="AA692" s="57"/>
      <c r="AB692" s="57"/>
      <c r="AC692" s="57"/>
      <c r="AD692" s="57"/>
    </row>
    <row r="693" spans="2:30" ht="15.75" customHeight="1" x14ac:dyDescent="0.35">
      <c r="B693" s="186"/>
      <c r="D693" s="57"/>
      <c r="E693" s="57"/>
      <c r="F693" s="57"/>
      <c r="G693" s="57"/>
      <c r="H693" s="57"/>
      <c r="I693" s="57"/>
      <c r="J693" s="57"/>
      <c r="K693" s="57"/>
      <c r="L693" s="57"/>
      <c r="M693" s="57"/>
      <c r="N693" s="57"/>
      <c r="O693" s="57"/>
      <c r="P693" s="57"/>
      <c r="Q693" s="57"/>
      <c r="R693" s="57"/>
      <c r="S693" s="57"/>
      <c r="T693" s="57"/>
      <c r="U693" s="57"/>
      <c r="V693" s="57"/>
      <c r="W693" s="57"/>
      <c r="X693" s="57"/>
      <c r="Y693" s="57"/>
      <c r="Z693" s="57"/>
      <c r="AA693" s="57"/>
      <c r="AB693" s="57"/>
      <c r="AC693" s="57"/>
      <c r="AD693" s="57"/>
    </row>
    <row r="694" spans="2:30" ht="15.75" customHeight="1" x14ac:dyDescent="0.35">
      <c r="B694" s="186"/>
      <c r="D694" s="57"/>
      <c r="E694" s="57"/>
      <c r="F694" s="57"/>
      <c r="G694" s="57"/>
      <c r="H694" s="57"/>
      <c r="I694" s="57"/>
      <c r="J694" s="57"/>
      <c r="K694" s="57"/>
      <c r="L694" s="57"/>
      <c r="M694" s="57"/>
      <c r="N694" s="57"/>
      <c r="O694" s="57"/>
      <c r="P694" s="57"/>
      <c r="Q694" s="57"/>
      <c r="R694" s="57"/>
      <c r="S694" s="57"/>
      <c r="T694" s="57"/>
      <c r="U694" s="57"/>
      <c r="V694" s="57"/>
      <c r="W694" s="57"/>
      <c r="X694" s="57"/>
      <c r="Y694" s="57"/>
      <c r="Z694" s="57"/>
      <c r="AA694" s="57"/>
      <c r="AB694" s="57"/>
      <c r="AC694" s="57"/>
      <c r="AD694" s="57"/>
    </row>
    <row r="695" spans="2:30" ht="15.75" customHeight="1" x14ac:dyDescent="0.35">
      <c r="B695" s="186"/>
      <c r="D695" s="57"/>
      <c r="E695" s="57"/>
      <c r="F695" s="57"/>
      <c r="G695" s="57"/>
      <c r="H695" s="57"/>
      <c r="I695" s="57"/>
      <c r="J695" s="57"/>
      <c r="K695" s="57"/>
      <c r="L695" s="57"/>
      <c r="M695" s="57"/>
      <c r="N695" s="57"/>
      <c r="O695" s="57"/>
      <c r="P695" s="57"/>
      <c r="Q695" s="57"/>
      <c r="R695" s="57"/>
      <c r="S695" s="57"/>
      <c r="T695" s="57"/>
      <c r="U695" s="57"/>
      <c r="V695" s="57"/>
      <c r="W695" s="57"/>
      <c r="X695" s="57"/>
      <c r="Y695" s="57"/>
      <c r="Z695" s="57"/>
      <c r="AA695" s="57"/>
      <c r="AB695" s="57"/>
      <c r="AC695" s="57"/>
      <c r="AD695" s="57"/>
    </row>
    <row r="696" spans="2:30" ht="15.75" customHeight="1" x14ac:dyDescent="0.35">
      <c r="B696" s="186"/>
      <c r="D696" s="57"/>
      <c r="E696" s="57"/>
      <c r="F696" s="57"/>
      <c r="G696" s="57"/>
      <c r="H696" s="57"/>
      <c r="I696" s="57"/>
      <c r="J696" s="57"/>
      <c r="K696" s="57"/>
      <c r="L696" s="57"/>
      <c r="M696" s="57"/>
      <c r="N696" s="57"/>
      <c r="O696" s="57"/>
      <c r="P696" s="57"/>
      <c r="Q696" s="57"/>
      <c r="R696" s="57"/>
      <c r="S696" s="57"/>
      <c r="T696" s="57"/>
      <c r="U696" s="57"/>
      <c r="V696" s="57"/>
      <c r="W696" s="57"/>
      <c r="X696" s="57"/>
      <c r="Y696" s="57"/>
      <c r="Z696" s="57"/>
      <c r="AA696" s="57"/>
      <c r="AB696" s="57"/>
      <c r="AC696" s="57"/>
      <c r="AD696" s="57"/>
    </row>
    <row r="697" spans="2:30" ht="15.75" customHeight="1" x14ac:dyDescent="0.35">
      <c r="B697" s="186"/>
      <c r="D697" s="57"/>
      <c r="E697" s="57"/>
      <c r="F697" s="57"/>
      <c r="G697" s="57"/>
      <c r="H697" s="57"/>
      <c r="I697" s="57"/>
      <c r="J697" s="57"/>
      <c r="K697" s="57"/>
      <c r="L697" s="57"/>
      <c r="M697" s="57"/>
      <c r="N697" s="57"/>
      <c r="O697" s="57"/>
      <c r="P697" s="57"/>
      <c r="Q697" s="57"/>
      <c r="R697" s="57"/>
      <c r="S697" s="57"/>
      <c r="T697" s="57"/>
      <c r="U697" s="57"/>
      <c r="V697" s="57"/>
      <c r="W697" s="57"/>
      <c r="X697" s="57"/>
      <c r="Y697" s="57"/>
      <c r="Z697" s="57"/>
      <c r="AA697" s="57"/>
      <c r="AB697" s="57"/>
      <c r="AC697" s="57"/>
      <c r="AD697" s="57"/>
    </row>
    <row r="698" spans="2:30" ht="15.75" customHeight="1" x14ac:dyDescent="0.35">
      <c r="B698" s="186"/>
      <c r="D698" s="57"/>
      <c r="E698" s="57"/>
      <c r="F698" s="57"/>
      <c r="G698" s="57"/>
      <c r="H698" s="57"/>
      <c r="I698" s="57"/>
      <c r="J698" s="57"/>
      <c r="K698" s="57"/>
      <c r="L698" s="57"/>
      <c r="M698" s="57"/>
      <c r="N698" s="57"/>
      <c r="O698" s="57"/>
      <c r="P698" s="57"/>
      <c r="Q698" s="57"/>
      <c r="R698" s="57"/>
      <c r="S698" s="57"/>
      <c r="T698" s="57"/>
      <c r="U698" s="57"/>
      <c r="V698" s="57"/>
      <c r="W698" s="57"/>
      <c r="X698" s="57"/>
      <c r="Y698" s="57"/>
      <c r="Z698" s="57"/>
      <c r="AA698" s="57"/>
      <c r="AB698" s="57"/>
      <c r="AC698" s="57"/>
      <c r="AD698" s="57"/>
    </row>
    <row r="699" spans="2:30" ht="15.75" customHeight="1" x14ac:dyDescent="0.35">
      <c r="B699" s="186"/>
      <c r="D699" s="57"/>
      <c r="E699" s="57"/>
      <c r="F699" s="57"/>
      <c r="G699" s="57"/>
      <c r="H699" s="57"/>
      <c r="I699" s="57"/>
      <c r="J699" s="57"/>
      <c r="K699" s="57"/>
      <c r="L699" s="57"/>
      <c r="M699" s="57"/>
      <c r="N699" s="57"/>
      <c r="O699" s="57"/>
      <c r="P699" s="57"/>
      <c r="Q699" s="57"/>
      <c r="R699" s="57"/>
      <c r="S699" s="57"/>
      <c r="T699" s="57"/>
      <c r="U699" s="57"/>
      <c r="V699" s="57"/>
      <c r="W699" s="57"/>
      <c r="X699" s="57"/>
      <c r="Y699" s="57"/>
      <c r="Z699" s="57"/>
      <c r="AA699" s="57"/>
      <c r="AB699" s="57"/>
      <c r="AC699" s="57"/>
      <c r="AD699" s="57"/>
    </row>
    <row r="700" spans="2:30" ht="15.75" customHeight="1" x14ac:dyDescent="0.35">
      <c r="B700" s="186"/>
      <c r="D700" s="57"/>
      <c r="E700" s="57"/>
      <c r="F700" s="57"/>
      <c r="G700" s="57"/>
      <c r="H700" s="57"/>
      <c r="I700" s="57"/>
      <c r="J700" s="57"/>
      <c r="K700" s="57"/>
      <c r="L700" s="57"/>
      <c r="M700" s="57"/>
      <c r="N700" s="57"/>
      <c r="O700" s="57"/>
      <c r="P700" s="57"/>
      <c r="Q700" s="57"/>
      <c r="R700" s="57"/>
      <c r="S700" s="57"/>
      <c r="T700" s="57"/>
      <c r="U700" s="57"/>
      <c r="V700" s="57"/>
      <c r="W700" s="57"/>
      <c r="X700" s="57"/>
      <c r="Y700" s="57"/>
      <c r="Z700" s="57"/>
      <c r="AA700" s="57"/>
      <c r="AB700" s="57"/>
      <c r="AC700" s="57"/>
      <c r="AD700" s="57"/>
    </row>
    <row r="701" spans="2:30" ht="15.75" customHeight="1" x14ac:dyDescent="0.35">
      <c r="B701" s="186"/>
      <c r="D701" s="57"/>
      <c r="E701" s="57"/>
      <c r="F701" s="57"/>
      <c r="G701" s="57"/>
      <c r="H701" s="57"/>
      <c r="I701" s="57"/>
      <c r="J701" s="57"/>
      <c r="K701" s="57"/>
      <c r="L701" s="57"/>
      <c r="M701" s="57"/>
      <c r="N701" s="57"/>
      <c r="O701" s="57"/>
      <c r="P701" s="57"/>
      <c r="Q701" s="57"/>
      <c r="R701" s="57"/>
      <c r="S701" s="57"/>
      <c r="T701" s="57"/>
      <c r="U701" s="57"/>
      <c r="V701" s="57"/>
      <c r="W701" s="57"/>
      <c r="X701" s="57"/>
      <c r="Y701" s="57"/>
      <c r="Z701" s="57"/>
      <c r="AA701" s="57"/>
      <c r="AB701" s="57"/>
      <c r="AC701" s="57"/>
      <c r="AD701" s="57"/>
    </row>
    <row r="702" spans="2:30" ht="15.75" customHeight="1" x14ac:dyDescent="0.35">
      <c r="B702" s="186"/>
      <c r="D702" s="57"/>
      <c r="E702" s="57"/>
      <c r="F702" s="57"/>
      <c r="G702" s="57"/>
      <c r="H702" s="57"/>
      <c r="I702" s="57"/>
      <c r="J702" s="57"/>
      <c r="K702" s="57"/>
      <c r="L702" s="57"/>
      <c r="M702" s="57"/>
      <c r="N702" s="57"/>
      <c r="O702" s="57"/>
      <c r="P702" s="57"/>
      <c r="Q702" s="57"/>
      <c r="R702" s="57"/>
      <c r="S702" s="57"/>
      <c r="T702" s="57"/>
      <c r="U702" s="57"/>
      <c r="V702" s="57"/>
      <c r="W702" s="57"/>
      <c r="X702" s="57"/>
      <c r="Y702" s="57"/>
      <c r="Z702" s="57"/>
      <c r="AA702" s="57"/>
      <c r="AB702" s="57"/>
      <c r="AC702" s="57"/>
      <c r="AD702" s="57"/>
    </row>
    <row r="703" spans="2:30" ht="15.75" customHeight="1" x14ac:dyDescent="0.35">
      <c r="B703" s="186"/>
      <c r="D703" s="57"/>
      <c r="E703" s="57"/>
      <c r="F703" s="57"/>
      <c r="G703" s="57"/>
      <c r="H703" s="57"/>
      <c r="I703" s="57"/>
      <c r="J703" s="57"/>
      <c r="K703" s="57"/>
      <c r="L703" s="57"/>
      <c r="M703" s="57"/>
      <c r="N703" s="57"/>
      <c r="O703" s="57"/>
      <c r="P703" s="57"/>
      <c r="Q703" s="57"/>
      <c r="R703" s="57"/>
      <c r="S703" s="57"/>
      <c r="T703" s="57"/>
      <c r="U703" s="57"/>
      <c r="V703" s="57"/>
      <c r="W703" s="57"/>
      <c r="X703" s="57"/>
      <c r="Y703" s="57"/>
      <c r="Z703" s="57"/>
      <c r="AA703" s="57"/>
      <c r="AB703" s="57"/>
      <c r="AC703" s="57"/>
      <c r="AD703" s="57"/>
    </row>
    <row r="704" spans="2:30" ht="15.75" customHeight="1" x14ac:dyDescent="0.35">
      <c r="B704" s="186"/>
      <c r="D704" s="57"/>
      <c r="E704" s="57"/>
      <c r="F704" s="57"/>
      <c r="G704" s="57"/>
      <c r="H704" s="57"/>
      <c r="I704" s="57"/>
      <c r="J704" s="57"/>
      <c r="K704" s="57"/>
      <c r="L704" s="57"/>
      <c r="M704" s="57"/>
      <c r="N704" s="57"/>
      <c r="O704" s="57"/>
      <c r="P704" s="57"/>
      <c r="Q704" s="57"/>
      <c r="R704" s="57"/>
      <c r="S704" s="57"/>
      <c r="T704" s="57"/>
      <c r="U704" s="57"/>
      <c r="V704" s="57"/>
      <c r="W704" s="57"/>
      <c r="X704" s="57"/>
      <c r="Y704" s="57"/>
      <c r="Z704" s="57"/>
      <c r="AA704" s="57"/>
      <c r="AB704" s="57"/>
      <c r="AC704" s="57"/>
      <c r="AD704" s="57"/>
    </row>
    <row r="705" spans="2:30" ht="15.75" customHeight="1" x14ac:dyDescent="0.35">
      <c r="B705" s="186"/>
      <c r="D705" s="57"/>
      <c r="E705" s="57"/>
      <c r="F705" s="57"/>
      <c r="G705" s="57"/>
      <c r="H705" s="57"/>
      <c r="I705" s="57"/>
      <c r="J705" s="57"/>
      <c r="K705" s="57"/>
      <c r="L705" s="57"/>
      <c r="M705" s="57"/>
      <c r="N705" s="57"/>
      <c r="O705" s="57"/>
      <c r="P705" s="57"/>
      <c r="Q705" s="57"/>
      <c r="R705" s="57"/>
      <c r="S705" s="57"/>
      <c r="T705" s="57"/>
      <c r="U705" s="57"/>
      <c r="V705" s="57"/>
      <c r="W705" s="57"/>
      <c r="X705" s="57"/>
      <c r="Y705" s="57"/>
      <c r="Z705" s="57"/>
      <c r="AA705" s="57"/>
      <c r="AB705" s="57"/>
      <c r="AC705" s="57"/>
      <c r="AD705" s="57"/>
    </row>
    <row r="706" spans="2:30" ht="15.75" customHeight="1" x14ac:dyDescent="0.35">
      <c r="B706" s="186"/>
      <c r="D706" s="57"/>
      <c r="E706" s="57"/>
      <c r="F706" s="57"/>
      <c r="G706" s="57"/>
      <c r="H706" s="57"/>
      <c r="I706" s="57"/>
      <c r="J706" s="57"/>
      <c r="K706" s="57"/>
      <c r="L706" s="57"/>
      <c r="M706" s="57"/>
      <c r="N706" s="57"/>
      <c r="O706" s="57"/>
      <c r="P706" s="57"/>
      <c r="Q706" s="57"/>
      <c r="R706" s="57"/>
      <c r="S706" s="57"/>
      <c r="T706" s="57"/>
      <c r="U706" s="57"/>
      <c r="V706" s="57"/>
      <c r="W706" s="57"/>
      <c r="X706" s="57"/>
      <c r="Y706" s="57"/>
      <c r="Z706" s="57"/>
      <c r="AA706" s="57"/>
      <c r="AB706" s="57"/>
      <c r="AC706" s="57"/>
      <c r="AD706" s="57"/>
    </row>
    <row r="707" spans="2:30" ht="15.75" customHeight="1" x14ac:dyDescent="0.35">
      <c r="B707" s="186"/>
      <c r="D707" s="57"/>
      <c r="E707" s="57"/>
      <c r="F707" s="57"/>
      <c r="G707" s="57"/>
      <c r="H707" s="57"/>
      <c r="I707" s="57"/>
      <c r="J707" s="57"/>
      <c r="K707" s="57"/>
      <c r="L707" s="57"/>
      <c r="M707" s="57"/>
      <c r="N707" s="57"/>
      <c r="O707" s="57"/>
      <c r="P707" s="57"/>
      <c r="Q707" s="57"/>
      <c r="R707" s="57"/>
      <c r="S707" s="57"/>
      <c r="T707" s="57"/>
      <c r="U707" s="57"/>
      <c r="V707" s="57"/>
      <c r="W707" s="57"/>
      <c r="X707" s="57"/>
      <c r="Y707" s="57"/>
      <c r="Z707" s="57"/>
      <c r="AA707" s="57"/>
      <c r="AB707" s="57"/>
      <c r="AC707" s="57"/>
      <c r="AD707" s="57"/>
    </row>
    <row r="708" spans="2:30" ht="15.75" customHeight="1" x14ac:dyDescent="0.35">
      <c r="B708" s="186"/>
      <c r="D708" s="57"/>
      <c r="E708" s="57"/>
      <c r="F708" s="57"/>
      <c r="G708" s="57"/>
      <c r="H708" s="57"/>
      <c r="I708" s="57"/>
      <c r="J708" s="57"/>
      <c r="K708" s="57"/>
      <c r="L708" s="57"/>
      <c r="M708" s="57"/>
      <c r="N708" s="57"/>
      <c r="O708" s="57"/>
      <c r="P708" s="57"/>
      <c r="Q708" s="57"/>
      <c r="R708" s="57"/>
      <c r="S708" s="57"/>
      <c r="T708" s="57"/>
      <c r="U708" s="57"/>
      <c r="V708" s="57"/>
      <c r="W708" s="57"/>
      <c r="X708" s="57"/>
      <c r="Y708" s="57"/>
      <c r="Z708" s="57"/>
      <c r="AA708" s="57"/>
      <c r="AB708" s="57"/>
      <c r="AC708" s="57"/>
      <c r="AD708" s="57"/>
    </row>
    <row r="709" spans="2:30" ht="15.75" customHeight="1" x14ac:dyDescent="0.35">
      <c r="B709" s="186"/>
      <c r="D709" s="57"/>
      <c r="E709" s="57"/>
      <c r="F709" s="57"/>
      <c r="G709" s="57"/>
      <c r="H709" s="57"/>
      <c r="I709" s="57"/>
      <c r="J709" s="57"/>
      <c r="K709" s="57"/>
      <c r="L709" s="57"/>
      <c r="M709" s="57"/>
      <c r="N709" s="57"/>
      <c r="O709" s="57"/>
      <c r="P709" s="57"/>
      <c r="Q709" s="57"/>
      <c r="R709" s="57"/>
      <c r="S709" s="57"/>
      <c r="T709" s="57"/>
      <c r="U709" s="57"/>
      <c r="V709" s="57"/>
      <c r="W709" s="57"/>
      <c r="X709" s="57"/>
      <c r="Y709" s="57"/>
      <c r="Z709" s="57"/>
      <c r="AA709" s="57"/>
      <c r="AB709" s="57"/>
      <c r="AC709" s="57"/>
      <c r="AD709" s="57"/>
    </row>
    <row r="710" spans="2:30" ht="15.75" customHeight="1" x14ac:dyDescent="0.35">
      <c r="B710" s="186"/>
      <c r="D710" s="57"/>
      <c r="E710" s="57"/>
      <c r="F710" s="57"/>
      <c r="G710" s="57"/>
      <c r="H710" s="57"/>
      <c r="I710" s="57"/>
      <c r="J710" s="57"/>
      <c r="K710" s="57"/>
      <c r="L710" s="57"/>
      <c r="M710" s="57"/>
      <c r="N710" s="57"/>
      <c r="O710" s="57"/>
      <c r="P710" s="57"/>
      <c r="Q710" s="57"/>
      <c r="R710" s="57"/>
      <c r="S710" s="57"/>
      <c r="T710" s="57"/>
      <c r="U710" s="57"/>
      <c r="V710" s="57"/>
      <c r="W710" s="57"/>
      <c r="X710" s="57"/>
      <c r="Y710" s="57"/>
      <c r="Z710" s="57"/>
      <c r="AA710" s="57"/>
      <c r="AB710" s="57"/>
      <c r="AC710" s="57"/>
      <c r="AD710" s="57"/>
    </row>
    <row r="711" spans="2:30" ht="15.75" customHeight="1" x14ac:dyDescent="0.35">
      <c r="B711" s="186"/>
      <c r="D711" s="57"/>
      <c r="E711" s="57"/>
      <c r="F711" s="57"/>
      <c r="G711" s="57"/>
      <c r="H711" s="57"/>
      <c r="I711" s="57"/>
      <c r="J711" s="57"/>
      <c r="K711" s="57"/>
      <c r="L711" s="57"/>
      <c r="M711" s="57"/>
      <c r="N711" s="57"/>
      <c r="O711" s="57"/>
      <c r="P711" s="57"/>
      <c r="Q711" s="57"/>
      <c r="R711" s="57"/>
      <c r="S711" s="57"/>
      <c r="T711" s="57"/>
      <c r="U711" s="57"/>
      <c r="V711" s="57"/>
      <c r="W711" s="57"/>
      <c r="X711" s="57"/>
      <c r="Y711" s="57"/>
      <c r="Z711" s="57"/>
      <c r="AA711" s="57"/>
      <c r="AB711" s="57"/>
      <c r="AC711" s="57"/>
      <c r="AD711" s="57"/>
    </row>
    <row r="712" spans="2:30" ht="15.75" customHeight="1" x14ac:dyDescent="0.35">
      <c r="B712" s="186"/>
      <c r="D712" s="57"/>
      <c r="E712" s="57"/>
      <c r="F712" s="57"/>
      <c r="G712" s="57"/>
      <c r="H712" s="57"/>
      <c r="I712" s="57"/>
      <c r="J712" s="57"/>
      <c r="K712" s="57"/>
      <c r="L712" s="57"/>
      <c r="M712" s="57"/>
      <c r="N712" s="57"/>
      <c r="O712" s="57"/>
      <c r="P712" s="57"/>
      <c r="Q712" s="57"/>
      <c r="R712" s="57"/>
      <c r="S712" s="57"/>
      <c r="T712" s="57"/>
      <c r="U712" s="57"/>
      <c r="V712" s="57"/>
      <c r="W712" s="57"/>
      <c r="X712" s="57"/>
      <c r="Y712" s="57"/>
      <c r="Z712" s="57"/>
      <c r="AA712" s="57"/>
      <c r="AB712" s="57"/>
      <c r="AC712" s="57"/>
      <c r="AD712" s="57"/>
    </row>
    <row r="713" spans="2:30" ht="15.75" customHeight="1" x14ac:dyDescent="0.35">
      <c r="B713" s="186"/>
      <c r="D713" s="57"/>
      <c r="E713" s="57"/>
      <c r="F713" s="57"/>
      <c r="G713" s="57"/>
      <c r="H713" s="57"/>
      <c r="I713" s="57"/>
      <c r="J713" s="57"/>
      <c r="K713" s="57"/>
      <c r="L713" s="57"/>
      <c r="M713" s="57"/>
      <c r="N713" s="57"/>
      <c r="O713" s="57"/>
      <c r="P713" s="57"/>
      <c r="Q713" s="57"/>
      <c r="R713" s="57"/>
      <c r="S713" s="57"/>
      <c r="T713" s="57"/>
      <c r="U713" s="57"/>
      <c r="V713" s="57"/>
      <c r="W713" s="57"/>
      <c r="X713" s="57"/>
      <c r="Y713" s="57"/>
      <c r="Z713" s="57"/>
      <c r="AA713" s="57"/>
      <c r="AB713" s="57"/>
      <c r="AC713" s="57"/>
      <c r="AD713" s="57"/>
    </row>
    <row r="714" spans="2:30" ht="15.75" customHeight="1" x14ac:dyDescent="0.35">
      <c r="B714" s="186"/>
      <c r="D714" s="57"/>
      <c r="E714" s="57"/>
      <c r="F714" s="57"/>
      <c r="G714" s="57"/>
      <c r="H714" s="57"/>
      <c r="I714" s="57"/>
      <c r="J714" s="57"/>
      <c r="K714" s="57"/>
      <c r="L714" s="57"/>
      <c r="M714" s="57"/>
      <c r="N714" s="57"/>
      <c r="O714" s="57"/>
      <c r="P714" s="57"/>
      <c r="Q714" s="57"/>
      <c r="R714" s="57"/>
      <c r="S714" s="57"/>
      <c r="T714" s="57"/>
      <c r="U714" s="57"/>
      <c r="V714" s="57"/>
      <c r="W714" s="57"/>
      <c r="X714" s="57"/>
      <c r="Y714" s="57"/>
      <c r="Z714" s="57"/>
      <c r="AA714" s="57"/>
      <c r="AB714" s="57"/>
      <c r="AC714" s="57"/>
      <c r="AD714" s="57"/>
    </row>
    <row r="715" spans="2:30" ht="15.75" customHeight="1" x14ac:dyDescent="0.35">
      <c r="B715" s="186"/>
      <c r="D715" s="57"/>
      <c r="E715" s="57"/>
      <c r="F715" s="57"/>
      <c r="G715" s="57"/>
      <c r="H715" s="57"/>
      <c r="I715" s="57"/>
      <c r="J715" s="57"/>
      <c r="K715" s="57"/>
      <c r="L715" s="57"/>
      <c r="M715" s="57"/>
      <c r="N715" s="57"/>
      <c r="O715" s="57"/>
      <c r="P715" s="57"/>
      <c r="Q715" s="57"/>
      <c r="R715" s="57"/>
      <c r="S715" s="57"/>
      <c r="T715" s="57"/>
      <c r="U715" s="57"/>
      <c r="V715" s="57"/>
      <c r="W715" s="57"/>
      <c r="X715" s="57"/>
      <c r="Y715" s="57"/>
      <c r="Z715" s="57"/>
      <c r="AA715" s="57"/>
      <c r="AB715" s="57"/>
      <c r="AC715" s="57"/>
      <c r="AD715" s="57"/>
    </row>
    <row r="716" spans="2:30" ht="15.75" customHeight="1" x14ac:dyDescent="0.35">
      <c r="B716" s="186"/>
      <c r="D716" s="57"/>
      <c r="E716" s="57"/>
      <c r="F716" s="57"/>
      <c r="G716" s="57"/>
      <c r="H716" s="57"/>
      <c r="I716" s="57"/>
      <c r="J716" s="57"/>
      <c r="K716" s="57"/>
      <c r="L716" s="57"/>
      <c r="M716" s="57"/>
      <c r="N716" s="57"/>
      <c r="O716" s="57"/>
      <c r="P716" s="57"/>
      <c r="Q716" s="57"/>
      <c r="R716" s="57"/>
      <c r="S716" s="57"/>
      <c r="T716" s="57"/>
      <c r="U716" s="57"/>
      <c r="V716" s="57"/>
      <c r="W716" s="57"/>
      <c r="X716" s="57"/>
      <c r="Y716" s="57"/>
      <c r="Z716" s="57"/>
      <c r="AA716" s="57"/>
      <c r="AB716" s="57"/>
      <c r="AC716" s="57"/>
      <c r="AD716" s="57"/>
    </row>
    <row r="717" spans="2:30" ht="15.75" customHeight="1" x14ac:dyDescent="0.35">
      <c r="B717" s="186"/>
      <c r="D717" s="57"/>
      <c r="E717" s="57"/>
      <c r="F717" s="57"/>
      <c r="G717" s="57"/>
      <c r="H717" s="57"/>
      <c r="I717" s="57"/>
      <c r="J717" s="57"/>
      <c r="K717" s="57"/>
      <c r="L717" s="57"/>
      <c r="M717" s="57"/>
      <c r="N717" s="57"/>
      <c r="O717" s="57"/>
      <c r="P717" s="57"/>
      <c r="Q717" s="57"/>
      <c r="R717" s="57"/>
      <c r="S717" s="57"/>
      <c r="T717" s="57"/>
      <c r="U717" s="57"/>
      <c r="V717" s="57"/>
      <c r="W717" s="57"/>
      <c r="X717" s="57"/>
      <c r="Y717" s="57"/>
      <c r="Z717" s="57"/>
      <c r="AA717" s="57"/>
      <c r="AB717" s="57"/>
      <c r="AC717" s="57"/>
      <c r="AD717" s="57"/>
    </row>
    <row r="718" spans="2:30" ht="15.75" customHeight="1" x14ac:dyDescent="0.35">
      <c r="B718" s="186"/>
      <c r="D718" s="57"/>
      <c r="E718" s="57"/>
      <c r="F718" s="57"/>
      <c r="G718" s="57"/>
      <c r="H718" s="57"/>
      <c r="I718" s="57"/>
      <c r="J718" s="57"/>
      <c r="K718" s="57"/>
      <c r="L718" s="57"/>
      <c r="M718" s="57"/>
      <c r="N718" s="57"/>
      <c r="O718" s="57"/>
      <c r="P718" s="57"/>
      <c r="Q718" s="57"/>
      <c r="R718" s="57"/>
      <c r="S718" s="57"/>
      <c r="T718" s="57"/>
      <c r="U718" s="57"/>
      <c r="V718" s="57"/>
      <c r="W718" s="57"/>
      <c r="X718" s="57"/>
      <c r="Y718" s="57"/>
      <c r="Z718" s="57"/>
      <c r="AA718" s="57"/>
      <c r="AB718" s="57"/>
      <c r="AC718" s="57"/>
      <c r="AD718" s="57"/>
    </row>
    <row r="719" spans="2:30" ht="15.75" customHeight="1" x14ac:dyDescent="0.35">
      <c r="B719" s="186"/>
      <c r="D719" s="57"/>
      <c r="E719" s="57"/>
      <c r="F719" s="57"/>
      <c r="G719" s="57"/>
      <c r="H719" s="57"/>
      <c r="I719" s="57"/>
      <c r="J719" s="57"/>
      <c r="K719" s="57"/>
      <c r="L719" s="57"/>
      <c r="M719" s="57"/>
      <c r="N719" s="57"/>
      <c r="O719" s="57"/>
      <c r="P719" s="57"/>
      <c r="Q719" s="57"/>
      <c r="R719" s="57"/>
      <c r="S719" s="57"/>
      <c r="T719" s="57"/>
      <c r="U719" s="57"/>
      <c r="V719" s="57"/>
      <c r="W719" s="57"/>
      <c r="X719" s="57"/>
      <c r="Y719" s="57"/>
      <c r="Z719" s="57"/>
      <c r="AA719" s="57"/>
      <c r="AB719" s="57"/>
      <c r="AC719" s="57"/>
      <c r="AD719" s="57"/>
    </row>
    <row r="720" spans="2:30" ht="15.75" customHeight="1" x14ac:dyDescent="0.35">
      <c r="B720" s="186"/>
      <c r="D720" s="57"/>
      <c r="E720" s="57"/>
      <c r="F720" s="57"/>
      <c r="G720" s="57"/>
      <c r="H720" s="57"/>
      <c r="I720" s="57"/>
      <c r="J720" s="57"/>
      <c r="K720" s="57"/>
      <c r="L720" s="57"/>
      <c r="M720" s="57"/>
      <c r="N720" s="57"/>
      <c r="O720" s="57"/>
      <c r="P720" s="57"/>
      <c r="Q720" s="57"/>
      <c r="R720" s="57"/>
      <c r="S720" s="57"/>
      <c r="T720" s="57"/>
      <c r="U720" s="57"/>
      <c r="V720" s="57"/>
      <c r="W720" s="57"/>
      <c r="X720" s="57"/>
      <c r="Y720" s="57"/>
      <c r="Z720" s="57"/>
      <c r="AA720" s="57"/>
      <c r="AB720" s="57"/>
      <c r="AC720" s="57"/>
      <c r="AD720" s="57"/>
    </row>
    <row r="721" spans="2:30" ht="15.75" customHeight="1" x14ac:dyDescent="0.35">
      <c r="B721" s="186"/>
      <c r="D721" s="57"/>
      <c r="E721" s="57"/>
      <c r="F721" s="57"/>
      <c r="G721" s="57"/>
      <c r="H721" s="57"/>
      <c r="I721" s="57"/>
      <c r="J721" s="57"/>
      <c r="K721" s="57"/>
      <c r="L721" s="57"/>
      <c r="M721" s="57"/>
      <c r="N721" s="57"/>
      <c r="O721" s="57"/>
      <c r="P721" s="57"/>
      <c r="Q721" s="57"/>
      <c r="R721" s="57"/>
      <c r="S721" s="57"/>
      <c r="T721" s="57"/>
      <c r="U721" s="57"/>
      <c r="V721" s="57"/>
      <c r="W721" s="57"/>
      <c r="X721" s="57"/>
      <c r="Y721" s="57"/>
      <c r="Z721" s="57"/>
      <c r="AA721" s="57"/>
      <c r="AB721" s="57"/>
      <c r="AC721" s="57"/>
      <c r="AD721" s="57"/>
    </row>
    <row r="722" spans="2:30" ht="15.75" customHeight="1" x14ac:dyDescent="0.35">
      <c r="B722" s="186"/>
      <c r="D722" s="57"/>
      <c r="E722" s="57"/>
      <c r="F722" s="57"/>
      <c r="G722" s="57"/>
      <c r="H722" s="57"/>
      <c r="I722" s="57"/>
      <c r="J722" s="57"/>
      <c r="K722" s="57"/>
      <c r="L722" s="57"/>
      <c r="M722" s="57"/>
      <c r="N722" s="57"/>
      <c r="O722" s="57"/>
      <c r="P722" s="57"/>
      <c r="Q722" s="57"/>
      <c r="R722" s="57"/>
      <c r="S722" s="57"/>
      <c r="T722" s="57"/>
      <c r="U722" s="57"/>
      <c r="V722" s="57"/>
      <c r="W722" s="57"/>
      <c r="X722" s="57"/>
      <c r="Y722" s="57"/>
      <c r="Z722" s="57"/>
      <c r="AA722" s="57"/>
      <c r="AB722" s="57"/>
      <c r="AC722" s="57"/>
      <c r="AD722" s="57"/>
    </row>
    <row r="723" spans="2:30" ht="15.75" customHeight="1" x14ac:dyDescent="0.35">
      <c r="B723" s="186"/>
      <c r="D723" s="57"/>
      <c r="E723" s="57"/>
      <c r="F723" s="57"/>
      <c r="G723" s="57"/>
      <c r="H723" s="57"/>
      <c r="I723" s="57"/>
      <c r="J723" s="57"/>
      <c r="K723" s="57"/>
      <c r="L723" s="57"/>
      <c r="M723" s="57"/>
      <c r="N723" s="57"/>
      <c r="O723" s="57"/>
      <c r="P723" s="57"/>
      <c r="Q723" s="57"/>
      <c r="R723" s="57"/>
      <c r="S723" s="57"/>
      <c r="T723" s="57"/>
      <c r="U723" s="57"/>
      <c r="V723" s="57"/>
      <c r="W723" s="57"/>
      <c r="X723" s="57"/>
      <c r="Y723" s="57"/>
      <c r="Z723" s="57"/>
      <c r="AA723" s="57"/>
      <c r="AB723" s="57"/>
      <c r="AC723" s="57"/>
      <c r="AD723" s="57"/>
    </row>
    <row r="724" spans="2:30" ht="15.75" customHeight="1" x14ac:dyDescent="0.35">
      <c r="B724" s="186"/>
      <c r="D724" s="57"/>
      <c r="E724" s="57"/>
      <c r="F724" s="57"/>
      <c r="G724" s="57"/>
      <c r="H724" s="57"/>
      <c r="I724" s="57"/>
      <c r="J724" s="57"/>
      <c r="K724" s="57"/>
      <c r="L724" s="57"/>
      <c r="M724" s="57"/>
      <c r="N724" s="57"/>
      <c r="O724" s="57"/>
      <c r="P724" s="57"/>
      <c r="Q724" s="57"/>
      <c r="R724" s="57"/>
      <c r="S724" s="57"/>
      <c r="T724" s="57"/>
      <c r="U724" s="57"/>
      <c r="V724" s="57"/>
      <c r="W724" s="57"/>
      <c r="X724" s="57"/>
      <c r="Y724" s="57"/>
      <c r="Z724" s="57"/>
      <c r="AA724" s="57"/>
      <c r="AB724" s="57"/>
      <c r="AC724" s="57"/>
      <c r="AD724" s="57"/>
    </row>
    <row r="725" spans="2:30" ht="15.75" customHeight="1" x14ac:dyDescent="0.35">
      <c r="B725" s="186"/>
      <c r="D725" s="57"/>
      <c r="E725" s="57"/>
      <c r="F725" s="57"/>
      <c r="G725" s="57"/>
      <c r="H725" s="57"/>
      <c r="I725" s="57"/>
      <c r="J725" s="57"/>
      <c r="K725" s="57"/>
      <c r="L725" s="57"/>
      <c r="M725" s="57"/>
      <c r="N725" s="57"/>
      <c r="O725" s="57"/>
      <c r="P725" s="57"/>
      <c r="Q725" s="57"/>
      <c r="R725" s="57"/>
      <c r="S725" s="57"/>
      <c r="T725" s="57"/>
      <c r="U725" s="57"/>
      <c r="V725" s="57"/>
      <c r="W725" s="57"/>
      <c r="X725" s="57"/>
      <c r="Y725" s="57"/>
      <c r="Z725" s="57"/>
      <c r="AA725" s="57"/>
      <c r="AB725" s="57"/>
      <c r="AC725" s="57"/>
      <c r="AD725" s="57"/>
    </row>
    <row r="726" spans="2:30" ht="15.75" customHeight="1" x14ac:dyDescent="0.35">
      <c r="B726" s="186"/>
      <c r="D726" s="57"/>
      <c r="E726" s="57"/>
      <c r="F726" s="57"/>
      <c r="G726" s="57"/>
      <c r="H726" s="57"/>
      <c r="I726" s="57"/>
      <c r="J726" s="57"/>
      <c r="K726" s="57"/>
      <c r="L726" s="57"/>
      <c r="M726" s="57"/>
      <c r="N726" s="57"/>
      <c r="O726" s="57"/>
      <c r="P726" s="57"/>
      <c r="Q726" s="57"/>
      <c r="R726" s="57"/>
      <c r="S726" s="57"/>
      <c r="T726" s="57"/>
      <c r="U726" s="57"/>
      <c r="V726" s="57"/>
      <c r="W726" s="57"/>
      <c r="X726" s="57"/>
      <c r="Y726" s="57"/>
      <c r="Z726" s="57"/>
      <c r="AA726" s="57"/>
      <c r="AB726" s="57"/>
      <c r="AC726" s="57"/>
      <c r="AD726" s="57"/>
    </row>
    <row r="727" spans="2:30" ht="15.75" customHeight="1" x14ac:dyDescent="0.35">
      <c r="B727" s="186"/>
      <c r="D727" s="57"/>
      <c r="E727" s="57"/>
      <c r="F727" s="57"/>
      <c r="G727" s="57"/>
      <c r="H727" s="57"/>
      <c r="I727" s="57"/>
      <c r="J727" s="57"/>
      <c r="K727" s="57"/>
      <c r="L727" s="57"/>
      <c r="M727" s="57"/>
      <c r="N727" s="57"/>
      <c r="O727" s="57"/>
      <c r="P727" s="57"/>
      <c r="Q727" s="57"/>
      <c r="R727" s="57"/>
      <c r="S727" s="57"/>
      <c r="T727" s="57"/>
      <c r="U727" s="57"/>
      <c r="V727" s="57"/>
      <c r="W727" s="57"/>
      <c r="X727" s="57"/>
      <c r="Y727" s="57"/>
      <c r="Z727" s="57"/>
      <c r="AA727" s="57"/>
      <c r="AB727" s="57"/>
      <c r="AC727" s="57"/>
      <c r="AD727" s="57"/>
    </row>
    <row r="728" spans="2:30" ht="15.75" customHeight="1" x14ac:dyDescent="0.35">
      <c r="B728" s="186"/>
      <c r="D728" s="57"/>
      <c r="E728" s="57"/>
      <c r="F728" s="57"/>
      <c r="G728" s="57"/>
      <c r="H728" s="57"/>
      <c r="I728" s="57"/>
      <c r="J728" s="57"/>
      <c r="K728" s="57"/>
      <c r="L728" s="57"/>
      <c r="M728" s="57"/>
      <c r="N728" s="57"/>
      <c r="O728" s="57"/>
      <c r="P728" s="57"/>
      <c r="Q728" s="57"/>
      <c r="R728" s="57"/>
      <c r="S728" s="57"/>
      <c r="T728" s="57"/>
      <c r="U728" s="57"/>
      <c r="V728" s="57"/>
      <c r="W728" s="57"/>
      <c r="X728" s="57"/>
      <c r="Y728" s="57"/>
      <c r="Z728" s="57"/>
      <c r="AA728" s="57"/>
      <c r="AB728" s="57"/>
      <c r="AC728" s="57"/>
      <c r="AD728" s="57"/>
    </row>
    <row r="729" spans="2:30" ht="15.75" customHeight="1" x14ac:dyDescent="0.35">
      <c r="B729" s="186"/>
      <c r="D729" s="57"/>
      <c r="E729" s="57"/>
      <c r="F729" s="57"/>
      <c r="G729" s="57"/>
      <c r="H729" s="57"/>
      <c r="I729" s="57"/>
      <c r="J729" s="57"/>
      <c r="K729" s="57"/>
      <c r="L729" s="57"/>
      <c r="M729" s="57"/>
      <c r="N729" s="57"/>
      <c r="O729" s="57"/>
      <c r="P729" s="57"/>
      <c r="Q729" s="57"/>
      <c r="R729" s="57"/>
      <c r="S729" s="57"/>
      <c r="T729" s="57"/>
      <c r="U729" s="57"/>
      <c r="V729" s="57"/>
      <c r="W729" s="57"/>
      <c r="X729" s="57"/>
      <c r="Y729" s="57"/>
      <c r="Z729" s="57"/>
      <c r="AA729" s="57"/>
      <c r="AB729" s="57"/>
      <c r="AC729" s="57"/>
      <c r="AD729" s="57"/>
    </row>
    <row r="730" spans="2:30" ht="15.75" customHeight="1" x14ac:dyDescent="0.35">
      <c r="B730" s="186"/>
      <c r="D730" s="57"/>
      <c r="E730" s="57"/>
      <c r="F730" s="57"/>
      <c r="G730" s="57"/>
      <c r="H730" s="57"/>
      <c r="I730" s="57"/>
      <c r="J730" s="57"/>
      <c r="K730" s="57"/>
      <c r="L730" s="57"/>
      <c r="M730" s="57"/>
      <c r="N730" s="57"/>
      <c r="O730" s="57"/>
      <c r="P730" s="57"/>
      <c r="Q730" s="57"/>
      <c r="R730" s="57"/>
      <c r="S730" s="57"/>
      <c r="T730" s="57"/>
      <c r="U730" s="57"/>
      <c r="V730" s="57"/>
      <c r="W730" s="57"/>
      <c r="X730" s="57"/>
      <c r="Y730" s="57"/>
      <c r="Z730" s="57"/>
      <c r="AA730" s="57"/>
      <c r="AB730" s="57"/>
      <c r="AC730" s="57"/>
      <c r="AD730" s="57"/>
    </row>
    <row r="731" spans="2:30" ht="15.75" customHeight="1" x14ac:dyDescent="0.35">
      <c r="B731" s="186"/>
      <c r="D731" s="57"/>
      <c r="E731" s="57"/>
      <c r="F731" s="57"/>
      <c r="G731" s="57"/>
      <c r="H731" s="57"/>
      <c r="I731" s="57"/>
      <c r="J731" s="57"/>
      <c r="K731" s="57"/>
      <c r="L731" s="57"/>
      <c r="M731" s="57"/>
      <c r="N731" s="57"/>
      <c r="O731" s="57"/>
      <c r="P731" s="57"/>
      <c r="Q731" s="57"/>
      <c r="R731" s="57"/>
      <c r="S731" s="57"/>
      <c r="T731" s="57"/>
      <c r="U731" s="57"/>
      <c r="V731" s="57"/>
      <c r="W731" s="57"/>
      <c r="X731" s="57"/>
      <c r="Y731" s="57"/>
      <c r="Z731" s="57"/>
      <c r="AA731" s="57"/>
      <c r="AB731" s="57"/>
      <c r="AC731" s="57"/>
      <c r="AD731" s="57"/>
    </row>
    <row r="732" spans="2:30" ht="15.75" customHeight="1" x14ac:dyDescent="0.35">
      <c r="B732" s="186"/>
      <c r="D732" s="57"/>
      <c r="E732" s="57"/>
      <c r="F732" s="57"/>
      <c r="G732" s="57"/>
      <c r="H732" s="57"/>
      <c r="I732" s="57"/>
      <c r="J732" s="57"/>
      <c r="K732" s="57"/>
      <c r="L732" s="57"/>
      <c r="M732" s="57"/>
      <c r="N732" s="57"/>
      <c r="O732" s="57"/>
      <c r="P732" s="57"/>
      <c r="Q732" s="57"/>
      <c r="R732" s="57"/>
      <c r="S732" s="57"/>
      <c r="T732" s="57"/>
      <c r="U732" s="57"/>
      <c r="V732" s="57"/>
      <c r="W732" s="57"/>
      <c r="X732" s="57"/>
      <c r="Y732" s="57"/>
      <c r="Z732" s="57"/>
      <c r="AA732" s="57"/>
      <c r="AB732" s="57"/>
      <c r="AC732" s="57"/>
      <c r="AD732" s="57"/>
    </row>
    <row r="733" spans="2:30" ht="15.75" customHeight="1" x14ac:dyDescent="0.35">
      <c r="B733" s="186"/>
      <c r="D733" s="57"/>
      <c r="E733" s="57"/>
      <c r="F733" s="57"/>
      <c r="G733" s="57"/>
      <c r="H733" s="57"/>
      <c r="I733" s="57"/>
      <c r="J733" s="57"/>
      <c r="K733" s="57"/>
      <c r="L733" s="57"/>
      <c r="M733" s="57"/>
      <c r="N733" s="57"/>
      <c r="O733" s="57"/>
      <c r="P733" s="57"/>
      <c r="Q733" s="57"/>
      <c r="R733" s="57"/>
      <c r="S733" s="57"/>
      <c r="T733" s="57"/>
      <c r="U733" s="57"/>
      <c r="V733" s="57"/>
      <c r="W733" s="57"/>
      <c r="X733" s="57"/>
      <c r="Y733" s="57"/>
      <c r="Z733" s="57"/>
      <c r="AA733" s="57"/>
      <c r="AB733" s="57"/>
      <c r="AC733" s="57"/>
      <c r="AD733" s="57"/>
    </row>
    <row r="734" spans="2:30" ht="15.75" customHeight="1" x14ac:dyDescent="0.35">
      <c r="B734" s="186"/>
      <c r="D734" s="57"/>
      <c r="E734" s="57"/>
      <c r="F734" s="57"/>
      <c r="G734" s="57"/>
      <c r="H734" s="57"/>
      <c r="I734" s="57"/>
      <c r="J734" s="57"/>
      <c r="K734" s="57"/>
      <c r="L734" s="57"/>
      <c r="M734" s="57"/>
      <c r="N734" s="57"/>
      <c r="O734" s="57"/>
      <c r="P734" s="57"/>
      <c r="Q734" s="57"/>
      <c r="R734" s="57"/>
      <c r="S734" s="57"/>
      <c r="T734" s="57"/>
      <c r="U734" s="57"/>
      <c r="V734" s="57"/>
      <c r="W734" s="57"/>
      <c r="X734" s="57"/>
      <c r="Y734" s="57"/>
      <c r="Z734" s="57"/>
      <c r="AA734" s="57"/>
      <c r="AB734" s="57"/>
      <c r="AC734" s="57"/>
      <c r="AD734" s="57"/>
    </row>
    <row r="735" spans="2:30" ht="15.75" customHeight="1" x14ac:dyDescent="0.35">
      <c r="B735" s="186"/>
      <c r="D735" s="57"/>
      <c r="E735" s="57"/>
      <c r="F735" s="57"/>
      <c r="G735" s="57"/>
      <c r="H735" s="57"/>
      <c r="I735" s="57"/>
      <c r="J735" s="57"/>
      <c r="K735" s="57"/>
      <c r="L735" s="57"/>
      <c r="M735" s="57"/>
      <c r="N735" s="57"/>
      <c r="O735" s="57"/>
      <c r="P735" s="57"/>
      <c r="Q735" s="57"/>
      <c r="R735" s="57"/>
      <c r="S735" s="57"/>
      <c r="T735" s="57"/>
      <c r="U735" s="57"/>
      <c r="V735" s="57"/>
      <c r="W735" s="57"/>
      <c r="X735" s="57"/>
      <c r="Y735" s="57"/>
      <c r="Z735" s="57"/>
      <c r="AA735" s="57"/>
      <c r="AB735" s="57"/>
      <c r="AC735" s="57"/>
      <c r="AD735" s="57"/>
    </row>
    <row r="736" spans="2:30" ht="15.75" customHeight="1" x14ac:dyDescent="0.35">
      <c r="B736" s="186"/>
      <c r="D736" s="57"/>
      <c r="E736" s="57"/>
      <c r="F736" s="57"/>
      <c r="G736" s="57"/>
      <c r="H736" s="57"/>
      <c r="I736" s="57"/>
      <c r="J736" s="57"/>
      <c r="K736" s="57"/>
      <c r="L736" s="57"/>
      <c r="M736" s="57"/>
      <c r="N736" s="57"/>
      <c r="O736" s="57"/>
      <c r="P736" s="57"/>
      <c r="Q736" s="57"/>
      <c r="R736" s="57"/>
      <c r="S736" s="57"/>
      <c r="T736" s="57"/>
      <c r="U736" s="57"/>
      <c r="V736" s="57"/>
      <c r="W736" s="57"/>
      <c r="X736" s="57"/>
      <c r="Y736" s="57"/>
      <c r="Z736" s="57"/>
      <c r="AA736" s="57"/>
      <c r="AB736" s="57"/>
      <c r="AC736" s="57"/>
      <c r="AD736" s="57"/>
    </row>
    <row r="737" spans="2:30" ht="15.75" customHeight="1" x14ac:dyDescent="0.35">
      <c r="B737" s="186"/>
      <c r="D737" s="57"/>
      <c r="E737" s="57"/>
      <c r="F737" s="57"/>
      <c r="G737" s="57"/>
      <c r="H737" s="57"/>
      <c r="I737" s="57"/>
      <c r="J737" s="57"/>
      <c r="K737" s="57"/>
      <c r="L737" s="57"/>
      <c r="M737" s="57"/>
      <c r="N737" s="57"/>
      <c r="O737" s="57"/>
      <c r="P737" s="57"/>
      <c r="Q737" s="57"/>
      <c r="R737" s="57"/>
      <c r="S737" s="57"/>
      <c r="T737" s="57"/>
      <c r="U737" s="57"/>
      <c r="V737" s="57"/>
      <c r="W737" s="57"/>
      <c r="X737" s="57"/>
      <c r="Y737" s="57"/>
      <c r="Z737" s="57"/>
      <c r="AA737" s="57"/>
      <c r="AB737" s="57"/>
      <c r="AC737" s="57"/>
      <c r="AD737" s="57"/>
    </row>
    <row r="738" spans="2:30" ht="15.75" customHeight="1" x14ac:dyDescent="0.35">
      <c r="B738" s="186"/>
      <c r="D738" s="57"/>
      <c r="E738" s="57"/>
      <c r="F738" s="57"/>
      <c r="G738" s="57"/>
      <c r="H738" s="57"/>
      <c r="I738" s="57"/>
      <c r="J738" s="57"/>
      <c r="K738" s="57"/>
      <c r="L738" s="57"/>
      <c r="M738" s="57"/>
      <c r="N738" s="57"/>
      <c r="O738" s="57"/>
      <c r="P738" s="57"/>
      <c r="Q738" s="57"/>
      <c r="R738" s="57"/>
      <c r="S738" s="57"/>
      <c r="T738" s="57"/>
      <c r="U738" s="57"/>
      <c r="V738" s="57"/>
      <c r="W738" s="57"/>
      <c r="X738" s="57"/>
      <c r="Y738" s="57"/>
      <c r="Z738" s="57"/>
      <c r="AA738" s="57"/>
      <c r="AB738" s="57"/>
      <c r="AC738" s="57"/>
      <c r="AD738" s="57"/>
    </row>
    <row r="739" spans="2:30" ht="15.75" customHeight="1" x14ac:dyDescent="0.35">
      <c r="B739" s="186"/>
      <c r="D739" s="57"/>
      <c r="E739" s="57"/>
      <c r="F739" s="57"/>
      <c r="G739" s="57"/>
      <c r="H739" s="57"/>
      <c r="I739" s="57"/>
      <c r="J739" s="57"/>
      <c r="K739" s="57"/>
      <c r="L739" s="57"/>
      <c r="M739" s="57"/>
      <c r="N739" s="57"/>
      <c r="O739" s="57"/>
      <c r="P739" s="57"/>
      <c r="Q739" s="57"/>
      <c r="R739" s="57"/>
      <c r="S739" s="57"/>
      <c r="T739" s="57"/>
      <c r="U739" s="57"/>
      <c r="V739" s="57"/>
      <c r="W739" s="57"/>
      <c r="X739" s="57"/>
      <c r="Y739" s="57"/>
      <c r="Z739" s="57"/>
      <c r="AA739" s="57"/>
      <c r="AB739" s="57"/>
      <c r="AC739" s="57"/>
      <c r="AD739" s="57"/>
    </row>
    <row r="740" spans="2:30" ht="15.75" customHeight="1" x14ac:dyDescent="0.35">
      <c r="B740" s="186"/>
      <c r="D740" s="57"/>
      <c r="E740" s="57"/>
      <c r="F740" s="57"/>
      <c r="G740" s="57"/>
      <c r="H740" s="57"/>
      <c r="I740" s="57"/>
      <c r="J740" s="57"/>
      <c r="K740" s="57"/>
      <c r="L740" s="57"/>
      <c r="M740" s="57"/>
      <c r="N740" s="57"/>
      <c r="O740" s="57"/>
      <c r="P740" s="57"/>
      <c r="Q740" s="57"/>
      <c r="R740" s="57"/>
      <c r="S740" s="57"/>
      <c r="T740" s="57"/>
      <c r="U740" s="57"/>
      <c r="V740" s="57"/>
      <c r="W740" s="57"/>
      <c r="X740" s="57"/>
      <c r="Y740" s="57"/>
      <c r="Z740" s="57"/>
      <c r="AA740" s="57"/>
      <c r="AB740" s="57"/>
      <c r="AC740" s="57"/>
      <c r="AD740" s="57"/>
    </row>
    <row r="741" spans="2:30" ht="15.75" customHeight="1" x14ac:dyDescent="0.35">
      <c r="B741" s="186"/>
      <c r="D741" s="57"/>
      <c r="E741" s="57"/>
      <c r="F741" s="57"/>
      <c r="G741" s="57"/>
      <c r="H741" s="57"/>
      <c r="I741" s="57"/>
      <c r="J741" s="57"/>
      <c r="K741" s="57"/>
      <c r="L741" s="57"/>
      <c r="M741" s="57"/>
      <c r="N741" s="57"/>
      <c r="O741" s="57"/>
      <c r="P741" s="57"/>
      <c r="Q741" s="57"/>
      <c r="R741" s="57"/>
      <c r="S741" s="57"/>
      <c r="T741" s="57"/>
      <c r="U741" s="57"/>
      <c r="V741" s="57"/>
      <c r="W741" s="57"/>
      <c r="X741" s="57"/>
      <c r="Y741" s="57"/>
      <c r="Z741" s="57"/>
      <c r="AA741" s="57"/>
      <c r="AB741" s="57"/>
      <c r="AC741" s="57"/>
      <c r="AD741" s="57"/>
    </row>
    <row r="742" spans="2:30" ht="15.75" customHeight="1" x14ac:dyDescent="0.35">
      <c r="B742" s="186"/>
      <c r="D742" s="57"/>
      <c r="E742" s="57"/>
      <c r="F742" s="57"/>
      <c r="G742" s="57"/>
      <c r="H742" s="57"/>
      <c r="I742" s="57"/>
      <c r="J742" s="57"/>
      <c r="K742" s="57"/>
      <c r="L742" s="57"/>
      <c r="M742" s="57"/>
      <c r="N742" s="57"/>
      <c r="O742" s="57"/>
      <c r="P742" s="57"/>
      <c r="Q742" s="57"/>
      <c r="R742" s="57"/>
      <c r="S742" s="57"/>
      <c r="T742" s="57"/>
      <c r="U742" s="57"/>
      <c r="V742" s="57"/>
      <c r="W742" s="57"/>
      <c r="X742" s="57"/>
      <c r="Y742" s="57"/>
      <c r="Z742" s="57"/>
      <c r="AA742" s="57"/>
      <c r="AB742" s="57"/>
      <c r="AC742" s="57"/>
      <c r="AD742" s="57"/>
    </row>
    <row r="743" spans="2:30" ht="15.75" customHeight="1" x14ac:dyDescent="0.35">
      <c r="B743" s="186"/>
      <c r="D743" s="57"/>
      <c r="E743" s="57"/>
      <c r="F743" s="57"/>
      <c r="G743" s="57"/>
      <c r="H743" s="57"/>
      <c r="I743" s="57"/>
      <c r="J743" s="57"/>
      <c r="K743" s="57"/>
      <c r="L743" s="57"/>
      <c r="M743" s="57"/>
      <c r="N743" s="57"/>
      <c r="O743" s="57"/>
      <c r="P743" s="57"/>
      <c r="Q743" s="57"/>
      <c r="R743" s="57"/>
      <c r="S743" s="57"/>
      <c r="T743" s="57"/>
      <c r="U743" s="57"/>
      <c r="V743" s="57"/>
      <c r="W743" s="57"/>
      <c r="X743" s="57"/>
      <c r="Y743" s="57"/>
      <c r="Z743" s="57"/>
      <c r="AA743" s="57"/>
      <c r="AB743" s="57"/>
      <c r="AC743" s="57"/>
      <c r="AD743" s="57"/>
    </row>
    <row r="744" spans="2:30" ht="15.75" customHeight="1" x14ac:dyDescent="0.35">
      <c r="B744" s="186"/>
      <c r="D744" s="57"/>
      <c r="E744" s="57"/>
      <c r="F744" s="57"/>
      <c r="G744" s="57"/>
      <c r="H744" s="57"/>
      <c r="I744" s="57"/>
      <c r="J744" s="57"/>
      <c r="K744" s="57"/>
      <c r="L744" s="57"/>
      <c r="M744" s="57"/>
      <c r="N744" s="57"/>
      <c r="O744" s="57"/>
      <c r="P744" s="57"/>
      <c r="Q744" s="57"/>
      <c r="R744" s="57"/>
      <c r="S744" s="57"/>
      <c r="T744" s="57"/>
      <c r="U744" s="57"/>
      <c r="V744" s="57"/>
      <c r="W744" s="57"/>
      <c r="X744" s="57"/>
      <c r="Y744" s="57"/>
      <c r="Z744" s="57"/>
      <c r="AA744" s="57"/>
      <c r="AB744" s="57"/>
      <c r="AC744" s="57"/>
      <c r="AD744" s="57"/>
    </row>
    <row r="745" spans="2:30" ht="15.75" customHeight="1" x14ac:dyDescent="0.35">
      <c r="B745" s="186"/>
      <c r="D745" s="57"/>
      <c r="E745" s="57"/>
      <c r="F745" s="57"/>
      <c r="G745" s="57"/>
      <c r="H745" s="57"/>
      <c r="I745" s="57"/>
      <c r="J745" s="57"/>
      <c r="K745" s="57"/>
      <c r="L745" s="57"/>
      <c r="M745" s="57"/>
      <c r="N745" s="57"/>
      <c r="O745" s="57"/>
      <c r="P745" s="57"/>
      <c r="Q745" s="57"/>
      <c r="R745" s="57"/>
      <c r="S745" s="57"/>
      <c r="T745" s="57"/>
      <c r="U745" s="57"/>
      <c r="V745" s="57"/>
      <c r="W745" s="57"/>
      <c r="X745" s="57"/>
      <c r="Y745" s="57"/>
      <c r="Z745" s="57"/>
      <c r="AA745" s="57"/>
      <c r="AB745" s="57"/>
      <c r="AC745" s="57"/>
      <c r="AD745" s="57"/>
    </row>
    <row r="746" spans="2:30" ht="15.75" customHeight="1" x14ac:dyDescent="0.35">
      <c r="B746" s="186"/>
      <c r="D746" s="57"/>
      <c r="E746" s="57"/>
      <c r="F746" s="57"/>
      <c r="G746" s="57"/>
      <c r="H746" s="57"/>
      <c r="I746" s="57"/>
      <c r="J746" s="57"/>
      <c r="K746" s="57"/>
      <c r="L746" s="57"/>
      <c r="M746" s="57"/>
      <c r="N746" s="57"/>
      <c r="O746" s="57"/>
      <c r="P746" s="57"/>
      <c r="Q746" s="57"/>
      <c r="R746" s="57"/>
      <c r="S746" s="57"/>
      <c r="T746" s="57"/>
      <c r="U746" s="57"/>
      <c r="V746" s="57"/>
      <c r="W746" s="57"/>
      <c r="X746" s="57"/>
      <c r="Y746" s="57"/>
      <c r="Z746" s="57"/>
      <c r="AA746" s="57"/>
      <c r="AB746" s="57"/>
      <c r="AC746" s="57"/>
      <c r="AD746" s="57"/>
    </row>
    <row r="747" spans="2:30" ht="15.75" customHeight="1" x14ac:dyDescent="0.35">
      <c r="B747" s="186"/>
      <c r="D747" s="57"/>
      <c r="E747" s="57"/>
      <c r="F747" s="57"/>
      <c r="G747" s="57"/>
      <c r="H747" s="57"/>
      <c r="I747" s="57"/>
      <c r="J747" s="57"/>
      <c r="K747" s="57"/>
      <c r="L747" s="57"/>
      <c r="M747" s="57"/>
      <c r="N747" s="57"/>
      <c r="O747" s="57"/>
      <c r="P747" s="57"/>
      <c r="Q747" s="57"/>
      <c r="R747" s="57"/>
      <c r="S747" s="57"/>
      <c r="T747" s="57"/>
      <c r="U747" s="57"/>
      <c r="V747" s="57"/>
      <c r="W747" s="57"/>
      <c r="X747" s="57"/>
      <c r="Y747" s="57"/>
      <c r="Z747" s="57"/>
      <c r="AA747" s="57"/>
      <c r="AB747" s="57"/>
      <c r="AC747" s="57"/>
      <c r="AD747" s="57"/>
    </row>
    <row r="748" spans="2:30" ht="15.75" customHeight="1" x14ac:dyDescent="0.35">
      <c r="B748" s="186"/>
      <c r="D748" s="57"/>
      <c r="E748" s="57"/>
      <c r="F748" s="57"/>
      <c r="G748" s="57"/>
      <c r="H748" s="57"/>
      <c r="I748" s="57"/>
      <c r="J748" s="57"/>
      <c r="K748" s="57"/>
      <c r="L748" s="57"/>
      <c r="M748" s="57"/>
      <c r="N748" s="57"/>
      <c r="O748" s="57"/>
      <c r="P748" s="57"/>
      <c r="Q748" s="57"/>
      <c r="R748" s="57"/>
      <c r="S748" s="57"/>
      <c r="T748" s="57"/>
      <c r="U748" s="57"/>
      <c r="V748" s="57"/>
      <c r="W748" s="57"/>
      <c r="X748" s="57"/>
      <c r="Y748" s="57"/>
      <c r="Z748" s="57"/>
      <c r="AA748" s="57"/>
      <c r="AB748" s="57"/>
      <c r="AC748" s="57"/>
      <c r="AD748" s="57"/>
    </row>
    <row r="749" spans="2:30" ht="15.75" customHeight="1" x14ac:dyDescent="0.35">
      <c r="B749" s="186"/>
      <c r="D749" s="57"/>
      <c r="E749" s="57"/>
      <c r="F749" s="57"/>
      <c r="G749" s="57"/>
      <c r="H749" s="57"/>
      <c r="I749" s="57"/>
      <c r="J749" s="57"/>
      <c r="K749" s="57"/>
      <c r="L749" s="57"/>
      <c r="M749" s="57"/>
      <c r="N749" s="57"/>
      <c r="O749" s="57"/>
      <c r="P749" s="57"/>
      <c r="Q749" s="57"/>
      <c r="R749" s="57"/>
      <c r="S749" s="57"/>
      <c r="T749" s="57"/>
      <c r="U749" s="57"/>
      <c r="V749" s="57"/>
      <c r="W749" s="57"/>
      <c r="X749" s="57"/>
      <c r="Y749" s="57"/>
      <c r="Z749" s="57"/>
      <c r="AA749" s="57"/>
      <c r="AB749" s="57"/>
      <c r="AC749" s="57"/>
      <c r="AD749" s="57"/>
    </row>
    <row r="750" spans="2:30" ht="15.75" customHeight="1" x14ac:dyDescent="0.35">
      <c r="B750" s="186"/>
      <c r="D750" s="57"/>
      <c r="E750" s="57"/>
      <c r="F750" s="57"/>
      <c r="G750" s="57"/>
      <c r="H750" s="57"/>
      <c r="I750" s="57"/>
      <c r="J750" s="57"/>
      <c r="K750" s="57"/>
      <c r="L750" s="57"/>
      <c r="M750" s="57"/>
      <c r="N750" s="57"/>
      <c r="O750" s="57"/>
      <c r="P750" s="57"/>
      <c r="Q750" s="57"/>
      <c r="R750" s="57"/>
      <c r="S750" s="57"/>
      <c r="T750" s="57"/>
      <c r="U750" s="57"/>
      <c r="V750" s="57"/>
      <c r="W750" s="57"/>
      <c r="X750" s="57"/>
      <c r="Y750" s="57"/>
      <c r="Z750" s="57"/>
      <c r="AA750" s="57"/>
      <c r="AB750" s="57"/>
      <c r="AC750" s="57"/>
      <c r="AD750" s="57"/>
    </row>
    <row r="751" spans="2:30" ht="15.75" customHeight="1" x14ac:dyDescent="0.35">
      <c r="B751" s="186"/>
      <c r="D751" s="57"/>
      <c r="E751" s="57"/>
      <c r="F751" s="57"/>
      <c r="G751" s="57"/>
      <c r="H751" s="57"/>
      <c r="I751" s="57"/>
      <c r="J751" s="57"/>
      <c r="K751" s="57"/>
      <c r="L751" s="57"/>
      <c r="M751" s="57"/>
      <c r="N751" s="57"/>
      <c r="O751" s="57"/>
      <c r="P751" s="57"/>
      <c r="Q751" s="57"/>
      <c r="R751" s="57"/>
      <c r="S751" s="57"/>
      <c r="T751" s="57"/>
      <c r="U751" s="57"/>
      <c r="V751" s="57"/>
      <c r="W751" s="57"/>
      <c r="X751" s="57"/>
      <c r="Y751" s="57"/>
      <c r="Z751" s="57"/>
      <c r="AA751" s="57"/>
      <c r="AB751" s="57"/>
      <c r="AC751" s="57"/>
      <c r="AD751" s="57"/>
    </row>
    <row r="752" spans="2:30" ht="15.75" customHeight="1" x14ac:dyDescent="0.35">
      <c r="B752" s="186"/>
      <c r="D752" s="57"/>
      <c r="E752" s="57"/>
      <c r="F752" s="57"/>
      <c r="G752" s="57"/>
      <c r="H752" s="57"/>
      <c r="I752" s="57"/>
      <c r="J752" s="57"/>
      <c r="K752" s="57"/>
      <c r="L752" s="57"/>
      <c r="M752" s="57"/>
      <c r="N752" s="57"/>
      <c r="O752" s="57"/>
      <c r="P752" s="57"/>
      <c r="Q752" s="57"/>
      <c r="R752" s="57"/>
      <c r="S752" s="57"/>
      <c r="T752" s="57"/>
      <c r="U752" s="57"/>
      <c r="V752" s="57"/>
      <c r="W752" s="57"/>
      <c r="X752" s="57"/>
      <c r="Y752" s="57"/>
      <c r="Z752" s="57"/>
      <c r="AA752" s="57"/>
      <c r="AB752" s="57"/>
      <c r="AC752" s="57"/>
      <c r="AD752" s="57"/>
    </row>
    <row r="753" spans="2:30" ht="15.75" customHeight="1" x14ac:dyDescent="0.35">
      <c r="B753" s="186"/>
      <c r="D753" s="57"/>
      <c r="E753" s="57"/>
      <c r="F753" s="57"/>
      <c r="G753" s="57"/>
      <c r="H753" s="57"/>
      <c r="I753" s="57"/>
      <c r="J753" s="57"/>
      <c r="K753" s="57"/>
      <c r="L753" s="57"/>
      <c r="M753" s="57"/>
      <c r="N753" s="57"/>
      <c r="O753" s="57"/>
      <c r="P753" s="57"/>
      <c r="Q753" s="57"/>
      <c r="R753" s="57"/>
      <c r="S753" s="57"/>
      <c r="T753" s="57"/>
      <c r="U753" s="57"/>
      <c r="V753" s="57"/>
      <c r="W753" s="57"/>
      <c r="X753" s="57"/>
      <c r="Y753" s="57"/>
      <c r="Z753" s="57"/>
      <c r="AA753" s="57"/>
      <c r="AB753" s="57"/>
      <c r="AC753" s="57"/>
      <c r="AD753" s="57"/>
    </row>
    <row r="754" spans="2:30" ht="15.75" customHeight="1" x14ac:dyDescent="0.35">
      <c r="B754" s="186"/>
      <c r="D754" s="57"/>
      <c r="E754" s="57"/>
      <c r="F754" s="57"/>
      <c r="G754" s="57"/>
      <c r="H754" s="57"/>
      <c r="I754" s="57"/>
      <c r="J754" s="57"/>
      <c r="K754" s="57"/>
      <c r="L754" s="57"/>
      <c r="M754" s="57"/>
      <c r="N754" s="57"/>
      <c r="O754" s="57"/>
      <c r="P754" s="57"/>
      <c r="Q754" s="57"/>
      <c r="R754" s="57"/>
      <c r="S754" s="57"/>
      <c r="T754" s="57"/>
      <c r="U754" s="57"/>
      <c r="V754" s="57"/>
      <c r="W754" s="57"/>
      <c r="X754" s="57"/>
      <c r="Y754" s="57"/>
      <c r="Z754" s="57"/>
      <c r="AA754" s="57"/>
      <c r="AB754" s="57"/>
      <c r="AC754" s="57"/>
      <c r="AD754" s="57"/>
    </row>
    <row r="755" spans="2:30" ht="15.75" customHeight="1" x14ac:dyDescent="0.35">
      <c r="B755" s="186"/>
      <c r="D755" s="57"/>
      <c r="E755" s="57"/>
      <c r="F755" s="57"/>
      <c r="G755" s="57"/>
      <c r="H755" s="57"/>
      <c r="I755" s="57"/>
      <c r="J755" s="57"/>
      <c r="K755" s="57"/>
      <c r="L755" s="57"/>
      <c r="M755" s="57"/>
      <c r="N755" s="57"/>
      <c r="O755" s="57"/>
      <c r="P755" s="57"/>
      <c r="Q755" s="57"/>
      <c r="R755" s="57"/>
      <c r="S755" s="57"/>
      <c r="T755" s="57"/>
      <c r="U755" s="57"/>
      <c r="V755" s="57"/>
      <c r="W755" s="57"/>
      <c r="X755" s="57"/>
      <c r="Y755" s="57"/>
      <c r="Z755" s="57"/>
      <c r="AA755" s="57"/>
      <c r="AB755" s="57"/>
      <c r="AC755" s="57"/>
      <c r="AD755" s="57"/>
    </row>
    <row r="756" spans="2:30" ht="15.75" customHeight="1" x14ac:dyDescent="0.35">
      <c r="B756" s="186"/>
      <c r="D756" s="57"/>
      <c r="E756" s="57"/>
      <c r="F756" s="57"/>
      <c r="G756" s="57"/>
      <c r="H756" s="57"/>
      <c r="I756" s="57"/>
      <c r="J756" s="57"/>
      <c r="K756" s="57"/>
      <c r="L756" s="57"/>
      <c r="M756" s="57"/>
      <c r="N756" s="57"/>
      <c r="O756" s="57"/>
      <c r="P756" s="57"/>
      <c r="Q756" s="57"/>
      <c r="R756" s="57"/>
      <c r="S756" s="57"/>
      <c r="T756" s="57"/>
      <c r="U756" s="57"/>
      <c r="V756" s="57"/>
      <c r="W756" s="57"/>
      <c r="X756" s="57"/>
      <c r="Y756" s="57"/>
      <c r="Z756" s="57"/>
      <c r="AA756" s="57"/>
      <c r="AB756" s="57"/>
      <c r="AC756" s="57"/>
      <c r="AD756" s="57"/>
    </row>
    <row r="757" spans="2:30" ht="15.75" customHeight="1" x14ac:dyDescent="0.35">
      <c r="B757" s="186"/>
      <c r="D757" s="57"/>
      <c r="E757" s="57"/>
      <c r="F757" s="57"/>
      <c r="G757" s="57"/>
      <c r="H757" s="57"/>
      <c r="I757" s="57"/>
      <c r="J757" s="57"/>
      <c r="K757" s="57"/>
      <c r="L757" s="57"/>
      <c r="M757" s="57"/>
      <c r="N757" s="57"/>
      <c r="O757" s="57"/>
      <c r="P757" s="57"/>
      <c r="Q757" s="57"/>
      <c r="R757" s="57"/>
      <c r="S757" s="57"/>
      <c r="T757" s="57"/>
      <c r="U757" s="57"/>
      <c r="V757" s="57"/>
      <c r="W757" s="57"/>
      <c r="X757" s="57"/>
      <c r="Y757" s="57"/>
      <c r="Z757" s="57"/>
      <c r="AA757" s="57"/>
      <c r="AB757" s="57"/>
      <c r="AC757" s="57"/>
      <c r="AD757" s="57"/>
    </row>
    <row r="758" spans="2:30" ht="15.75" customHeight="1" x14ac:dyDescent="0.35">
      <c r="B758" s="186"/>
      <c r="D758" s="57"/>
      <c r="E758" s="57"/>
      <c r="F758" s="57"/>
      <c r="G758" s="57"/>
      <c r="H758" s="57"/>
      <c r="I758" s="57"/>
      <c r="J758" s="57"/>
      <c r="K758" s="57"/>
      <c r="L758" s="57"/>
      <c r="M758" s="57"/>
      <c r="N758" s="57"/>
      <c r="O758" s="57"/>
      <c r="P758" s="57"/>
      <c r="Q758" s="57"/>
      <c r="R758" s="57"/>
      <c r="S758" s="57"/>
      <c r="T758" s="57"/>
      <c r="U758" s="57"/>
      <c r="V758" s="57"/>
      <c r="W758" s="57"/>
      <c r="X758" s="57"/>
      <c r="Y758" s="57"/>
      <c r="Z758" s="57"/>
      <c r="AA758" s="57"/>
      <c r="AB758" s="57"/>
      <c r="AC758" s="57"/>
      <c r="AD758" s="57"/>
    </row>
    <row r="759" spans="2:30" ht="15.75" customHeight="1" x14ac:dyDescent="0.35">
      <c r="B759" s="186"/>
      <c r="D759" s="57"/>
      <c r="E759" s="57"/>
      <c r="F759" s="57"/>
      <c r="G759" s="57"/>
      <c r="H759" s="57"/>
      <c r="I759" s="57"/>
      <c r="J759" s="57"/>
      <c r="K759" s="57"/>
      <c r="L759" s="57"/>
      <c r="M759" s="57"/>
      <c r="N759" s="57"/>
      <c r="O759" s="57"/>
      <c r="P759" s="57"/>
      <c r="Q759" s="57"/>
      <c r="R759" s="57"/>
      <c r="S759" s="57"/>
      <c r="T759" s="57"/>
      <c r="U759" s="57"/>
      <c r="V759" s="57"/>
      <c r="W759" s="57"/>
      <c r="X759" s="57"/>
      <c r="Y759" s="57"/>
      <c r="Z759" s="57"/>
      <c r="AA759" s="57"/>
      <c r="AB759" s="57"/>
      <c r="AC759" s="57"/>
      <c r="AD759" s="57"/>
    </row>
    <row r="760" spans="2:30" ht="15.75" customHeight="1" x14ac:dyDescent="0.35">
      <c r="B760" s="186"/>
      <c r="D760" s="57"/>
      <c r="E760" s="57"/>
      <c r="F760" s="57"/>
      <c r="G760" s="57"/>
      <c r="H760" s="57"/>
      <c r="I760" s="57"/>
      <c r="J760" s="57"/>
      <c r="K760" s="57"/>
      <c r="L760" s="57"/>
      <c r="M760" s="57"/>
      <c r="N760" s="57"/>
      <c r="O760" s="57"/>
      <c r="P760" s="57"/>
      <c r="Q760" s="57"/>
      <c r="R760" s="57"/>
      <c r="S760" s="57"/>
      <c r="T760" s="57"/>
      <c r="U760" s="57"/>
      <c r="V760" s="57"/>
      <c r="W760" s="57"/>
      <c r="X760" s="57"/>
      <c r="Y760" s="57"/>
      <c r="Z760" s="57"/>
      <c r="AA760" s="57"/>
      <c r="AB760" s="57"/>
      <c r="AC760" s="57"/>
      <c r="AD760" s="57"/>
    </row>
    <row r="761" spans="2:30" ht="15.75" customHeight="1" x14ac:dyDescent="0.35">
      <c r="B761" s="186"/>
      <c r="D761" s="57"/>
      <c r="E761" s="57"/>
      <c r="F761" s="57"/>
      <c r="G761" s="57"/>
      <c r="H761" s="57"/>
      <c r="I761" s="57"/>
      <c r="J761" s="57"/>
      <c r="K761" s="57"/>
      <c r="L761" s="57"/>
      <c r="M761" s="57"/>
      <c r="N761" s="57"/>
      <c r="O761" s="57"/>
      <c r="P761" s="57"/>
      <c r="Q761" s="57"/>
      <c r="R761" s="57"/>
      <c r="S761" s="57"/>
      <c r="T761" s="57"/>
      <c r="U761" s="57"/>
      <c r="V761" s="57"/>
      <c r="W761" s="57"/>
      <c r="X761" s="57"/>
      <c r="Y761" s="57"/>
      <c r="Z761" s="57"/>
      <c r="AA761" s="57"/>
      <c r="AB761" s="57"/>
      <c r="AC761" s="57"/>
      <c r="AD761" s="57"/>
    </row>
    <row r="762" spans="2:30" ht="15.75" customHeight="1" x14ac:dyDescent="0.35">
      <c r="B762" s="186"/>
      <c r="D762" s="57"/>
      <c r="E762" s="57"/>
      <c r="F762" s="57"/>
      <c r="G762" s="57"/>
      <c r="H762" s="57"/>
      <c r="I762" s="57"/>
      <c r="J762" s="57"/>
      <c r="K762" s="57"/>
      <c r="L762" s="57"/>
      <c r="M762" s="57"/>
      <c r="N762" s="57"/>
      <c r="O762" s="57"/>
      <c r="P762" s="57"/>
      <c r="Q762" s="57"/>
      <c r="R762" s="57"/>
      <c r="S762" s="57"/>
      <c r="T762" s="57"/>
      <c r="U762" s="57"/>
      <c r="V762" s="57"/>
      <c r="W762" s="57"/>
      <c r="X762" s="57"/>
      <c r="Y762" s="57"/>
      <c r="Z762" s="57"/>
      <c r="AA762" s="57"/>
      <c r="AB762" s="57"/>
      <c r="AC762" s="57"/>
      <c r="AD762" s="57"/>
    </row>
    <row r="763" spans="2:30" ht="15.75" customHeight="1" x14ac:dyDescent="0.35">
      <c r="B763" s="186"/>
      <c r="D763" s="57"/>
      <c r="E763" s="57"/>
      <c r="F763" s="57"/>
      <c r="G763" s="57"/>
      <c r="H763" s="57"/>
      <c r="I763" s="57"/>
      <c r="J763" s="57"/>
      <c r="K763" s="57"/>
      <c r="L763" s="57"/>
      <c r="M763" s="57"/>
      <c r="N763" s="57"/>
      <c r="O763" s="57"/>
      <c r="P763" s="57"/>
      <c r="Q763" s="57"/>
      <c r="R763" s="57"/>
      <c r="S763" s="57"/>
      <c r="T763" s="57"/>
      <c r="U763" s="57"/>
      <c r="V763" s="57"/>
      <c r="W763" s="57"/>
      <c r="X763" s="57"/>
      <c r="Y763" s="57"/>
      <c r="Z763" s="57"/>
      <c r="AA763" s="57"/>
      <c r="AB763" s="57"/>
      <c r="AC763" s="57"/>
      <c r="AD763" s="57"/>
    </row>
    <row r="764" spans="2:30" ht="15.75" customHeight="1" x14ac:dyDescent="0.35">
      <c r="B764" s="186"/>
      <c r="D764" s="57"/>
      <c r="E764" s="57"/>
      <c r="F764" s="57"/>
      <c r="G764" s="57"/>
      <c r="H764" s="57"/>
      <c r="I764" s="57"/>
      <c r="J764" s="57"/>
      <c r="K764" s="57"/>
      <c r="L764" s="57"/>
      <c r="M764" s="57"/>
      <c r="N764" s="57"/>
      <c r="O764" s="57"/>
      <c r="P764" s="57"/>
      <c r="Q764" s="57"/>
      <c r="R764" s="57"/>
      <c r="S764" s="57"/>
      <c r="T764" s="57"/>
      <c r="U764" s="57"/>
      <c r="V764" s="57"/>
      <c r="W764" s="57"/>
      <c r="X764" s="57"/>
      <c r="Y764" s="57"/>
      <c r="Z764" s="57"/>
      <c r="AA764" s="57"/>
      <c r="AB764" s="57"/>
      <c r="AC764" s="57"/>
      <c r="AD764" s="57"/>
    </row>
    <row r="765" spans="2:30" ht="15.75" customHeight="1" x14ac:dyDescent="0.35">
      <c r="B765" s="186"/>
      <c r="D765" s="57"/>
      <c r="E765" s="57"/>
      <c r="F765" s="57"/>
      <c r="G765" s="57"/>
      <c r="H765" s="57"/>
      <c r="I765" s="57"/>
      <c r="J765" s="57"/>
      <c r="K765" s="57"/>
      <c r="L765" s="57"/>
      <c r="M765" s="57"/>
      <c r="N765" s="57"/>
      <c r="O765" s="57"/>
      <c r="P765" s="57"/>
      <c r="Q765" s="57"/>
      <c r="R765" s="57"/>
      <c r="S765" s="57"/>
      <c r="T765" s="57"/>
      <c r="U765" s="57"/>
      <c r="V765" s="57"/>
      <c r="W765" s="57"/>
      <c r="X765" s="57"/>
      <c r="Y765" s="57"/>
      <c r="Z765" s="57"/>
      <c r="AA765" s="57"/>
      <c r="AB765" s="57"/>
      <c r="AC765" s="57"/>
      <c r="AD765" s="57"/>
    </row>
    <row r="766" spans="2:30" ht="15.75" customHeight="1" x14ac:dyDescent="0.35">
      <c r="B766" s="186"/>
      <c r="D766" s="57"/>
      <c r="E766" s="57"/>
      <c r="F766" s="57"/>
      <c r="G766" s="57"/>
      <c r="H766" s="57"/>
      <c r="I766" s="57"/>
      <c r="J766" s="57"/>
      <c r="K766" s="57"/>
      <c r="L766" s="57"/>
      <c r="M766" s="57"/>
      <c r="N766" s="57"/>
      <c r="O766" s="57"/>
      <c r="P766" s="57"/>
      <c r="Q766" s="57"/>
      <c r="R766" s="57"/>
      <c r="S766" s="57"/>
      <c r="T766" s="57"/>
      <c r="U766" s="57"/>
      <c r="V766" s="57"/>
      <c r="W766" s="57"/>
      <c r="X766" s="57"/>
      <c r="Y766" s="57"/>
      <c r="Z766" s="57"/>
      <c r="AA766" s="57"/>
      <c r="AB766" s="57"/>
      <c r="AC766" s="57"/>
      <c r="AD766" s="57"/>
    </row>
    <row r="767" spans="2:30" ht="15.75" customHeight="1" x14ac:dyDescent="0.35">
      <c r="B767" s="186"/>
      <c r="D767" s="57"/>
      <c r="E767" s="57"/>
      <c r="F767" s="57"/>
      <c r="G767" s="57"/>
      <c r="H767" s="57"/>
      <c r="I767" s="57"/>
      <c r="J767" s="57"/>
      <c r="K767" s="57"/>
      <c r="L767" s="57"/>
      <c r="M767" s="57"/>
      <c r="N767" s="57"/>
      <c r="O767" s="57"/>
      <c r="P767" s="57"/>
      <c r="Q767" s="57"/>
      <c r="R767" s="57"/>
      <c r="S767" s="57"/>
      <c r="T767" s="57"/>
      <c r="U767" s="57"/>
      <c r="V767" s="57"/>
      <c r="W767" s="57"/>
      <c r="X767" s="57"/>
      <c r="Y767" s="57"/>
      <c r="Z767" s="57"/>
      <c r="AA767" s="57"/>
      <c r="AB767" s="57"/>
      <c r="AC767" s="57"/>
      <c r="AD767" s="57"/>
    </row>
    <row r="768" spans="2:30" ht="15.75" customHeight="1" x14ac:dyDescent="0.35">
      <c r="B768" s="186"/>
      <c r="D768" s="57"/>
      <c r="E768" s="57"/>
      <c r="F768" s="57"/>
      <c r="G768" s="57"/>
      <c r="H768" s="57"/>
      <c r="I768" s="57"/>
      <c r="J768" s="57"/>
      <c r="K768" s="57"/>
      <c r="L768" s="57"/>
      <c r="M768" s="57"/>
      <c r="N768" s="57"/>
      <c r="O768" s="57"/>
      <c r="P768" s="57"/>
      <c r="Q768" s="57"/>
      <c r="R768" s="57"/>
      <c r="S768" s="57"/>
      <c r="T768" s="57"/>
      <c r="U768" s="57"/>
      <c r="V768" s="57"/>
      <c r="W768" s="57"/>
      <c r="X768" s="57"/>
      <c r="Y768" s="57"/>
      <c r="Z768" s="57"/>
      <c r="AA768" s="57"/>
      <c r="AB768" s="57"/>
      <c r="AC768" s="57"/>
      <c r="AD768" s="57"/>
    </row>
    <row r="769" spans="2:30" ht="15.75" customHeight="1" x14ac:dyDescent="0.35">
      <c r="B769" s="186"/>
      <c r="D769" s="57"/>
      <c r="E769" s="57"/>
      <c r="F769" s="57"/>
      <c r="G769" s="57"/>
      <c r="H769" s="57"/>
      <c r="I769" s="57"/>
      <c r="J769" s="57"/>
      <c r="K769" s="57"/>
      <c r="L769" s="57"/>
      <c r="M769" s="57"/>
      <c r="N769" s="57"/>
      <c r="O769" s="57"/>
      <c r="P769" s="57"/>
      <c r="Q769" s="57"/>
      <c r="R769" s="57"/>
      <c r="S769" s="57"/>
      <c r="T769" s="57"/>
      <c r="U769" s="57"/>
      <c r="V769" s="57"/>
      <c r="W769" s="57"/>
      <c r="X769" s="57"/>
      <c r="Y769" s="57"/>
      <c r="Z769" s="57"/>
      <c r="AA769" s="57"/>
      <c r="AB769" s="57"/>
      <c r="AC769" s="57"/>
      <c r="AD769" s="57"/>
    </row>
    <row r="770" spans="2:30" ht="15.75" customHeight="1" x14ac:dyDescent="0.35">
      <c r="B770" s="186"/>
      <c r="D770" s="57"/>
      <c r="E770" s="57"/>
      <c r="F770" s="57"/>
      <c r="G770" s="57"/>
      <c r="H770" s="57"/>
      <c r="I770" s="57"/>
      <c r="J770" s="57"/>
      <c r="K770" s="57"/>
      <c r="L770" s="57"/>
      <c r="M770" s="57"/>
      <c r="N770" s="57"/>
      <c r="O770" s="57"/>
      <c r="P770" s="57"/>
      <c r="Q770" s="57"/>
      <c r="R770" s="57"/>
      <c r="S770" s="57"/>
      <c r="T770" s="57"/>
      <c r="U770" s="57"/>
      <c r="V770" s="57"/>
      <c r="W770" s="57"/>
      <c r="X770" s="57"/>
      <c r="Y770" s="57"/>
      <c r="Z770" s="57"/>
      <c r="AA770" s="57"/>
      <c r="AB770" s="57"/>
      <c r="AC770" s="57"/>
      <c r="AD770" s="57"/>
    </row>
    <row r="771" spans="2:30" ht="15.75" customHeight="1" x14ac:dyDescent="0.35">
      <c r="B771" s="186"/>
      <c r="D771" s="57"/>
      <c r="E771" s="57"/>
      <c r="F771" s="57"/>
      <c r="G771" s="57"/>
      <c r="H771" s="57"/>
      <c r="I771" s="57"/>
      <c r="J771" s="57"/>
      <c r="K771" s="57"/>
      <c r="L771" s="57"/>
      <c r="M771" s="57"/>
      <c r="N771" s="57"/>
      <c r="O771" s="57"/>
      <c r="P771" s="57"/>
      <c r="Q771" s="57"/>
      <c r="R771" s="57"/>
      <c r="S771" s="57"/>
      <c r="T771" s="57"/>
      <c r="U771" s="57"/>
      <c r="V771" s="57"/>
      <c r="W771" s="57"/>
      <c r="X771" s="57"/>
      <c r="Y771" s="57"/>
      <c r="Z771" s="57"/>
      <c r="AA771" s="57"/>
      <c r="AB771" s="57"/>
      <c r="AC771" s="57"/>
      <c r="AD771" s="57"/>
    </row>
    <row r="772" spans="2:30" ht="15.75" customHeight="1" x14ac:dyDescent="0.35">
      <c r="B772" s="186"/>
      <c r="D772" s="57"/>
      <c r="E772" s="57"/>
      <c r="F772" s="57"/>
      <c r="G772" s="57"/>
      <c r="H772" s="57"/>
      <c r="I772" s="57"/>
      <c r="J772" s="57"/>
      <c r="K772" s="57"/>
      <c r="L772" s="57"/>
      <c r="M772" s="57"/>
      <c r="N772" s="57"/>
      <c r="O772" s="57"/>
      <c r="P772" s="57"/>
      <c r="Q772" s="57"/>
      <c r="R772" s="57"/>
      <c r="S772" s="57"/>
      <c r="T772" s="57"/>
      <c r="U772" s="57"/>
      <c r="V772" s="57"/>
      <c r="W772" s="57"/>
      <c r="X772" s="57"/>
      <c r="Y772" s="57"/>
      <c r="Z772" s="57"/>
      <c r="AA772" s="57"/>
      <c r="AB772" s="57"/>
      <c r="AC772" s="57"/>
      <c r="AD772" s="57"/>
    </row>
    <row r="773" spans="2:30" ht="15.75" customHeight="1" x14ac:dyDescent="0.35">
      <c r="B773" s="186"/>
      <c r="D773" s="57"/>
      <c r="E773" s="57"/>
      <c r="F773" s="57"/>
      <c r="G773" s="57"/>
      <c r="H773" s="57"/>
      <c r="I773" s="57"/>
      <c r="J773" s="57"/>
      <c r="K773" s="57"/>
      <c r="L773" s="57"/>
      <c r="M773" s="57"/>
      <c r="N773" s="57"/>
      <c r="O773" s="57"/>
      <c r="P773" s="57"/>
      <c r="Q773" s="57"/>
      <c r="R773" s="57"/>
      <c r="S773" s="57"/>
      <c r="T773" s="57"/>
      <c r="U773" s="57"/>
      <c r="V773" s="57"/>
      <c r="W773" s="57"/>
      <c r="X773" s="57"/>
      <c r="Y773" s="57"/>
      <c r="Z773" s="57"/>
      <c r="AA773" s="57"/>
      <c r="AB773" s="57"/>
      <c r="AC773" s="57"/>
      <c r="AD773" s="57"/>
    </row>
    <row r="774" spans="2:30" ht="15.75" customHeight="1" x14ac:dyDescent="0.35">
      <c r="B774" s="186"/>
      <c r="D774" s="57"/>
      <c r="E774" s="57"/>
      <c r="F774" s="57"/>
      <c r="G774" s="57"/>
      <c r="H774" s="57"/>
      <c r="I774" s="57"/>
      <c r="J774" s="57"/>
      <c r="K774" s="57"/>
      <c r="L774" s="57"/>
      <c r="M774" s="57"/>
      <c r="N774" s="57"/>
      <c r="O774" s="57"/>
      <c r="P774" s="57"/>
      <c r="Q774" s="57"/>
      <c r="R774" s="57"/>
      <c r="S774" s="57"/>
      <c r="T774" s="57"/>
      <c r="U774" s="57"/>
      <c r="V774" s="57"/>
      <c r="W774" s="57"/>
      <c r="X774" s="57"/>
      <c r="Y774" s="57"/>
      <c r="Z774" s="57"/>
      <c r="AA774" s="57"/>
      <c r="AB774" s="57"/>
      <c r="AC774" s="57"/>
      <c r="AD774" s="57"/>
    </row>
    <row r="775" spans="2:30" ht="15.75" customHeight="1" x14ac:dyDescent="0.35">
      <c r="B775" s="186"/>
      <c r="D775" s="57"/>
      <c r="E775" s="57"/>
      <c r="F775" s="57"/>
      <c r="G775" s="57"/>
      <c r="H775" s="57"/>
      <c r="I775" s="57"/>
      <c r="J775" s="57"/>
      <c r="K775" s="57"/>
      <c r="L775" s="57"/>
      <c r="M775" s="57"/>
      <c r="N775" s="57"/>
      <c r="O775" s="57"/>
      <c r="P775" s="57"/>
      <c r="Q775" s="57"/>
      <c r="R775" s="57"/>
      <c r="S775" s="57"/>
      <c r="T775" s="57"/>
      <c r="U775" s="57"/>
      <c r="V775" s="57"/>
      <c r="W775" s="57"/>
      <c r="X775" s="57"/>
      <c r="Y775" s="57"/>
      <c r="Z775" s="57"/>
      <c r="AA775" s="57"/>
      <c r="AB775" s="57"/>
      <c r="AC775" s="57"/>
      <c r="AD775" s="57"/>
    </row>
    <row r="776" spans="2:30" ht="15.75" customHeight="1" x14ac:dyDescent="0.35">
      <c r="B776" s="186"/>
      <c r="D776" s="57"/>
      <c r="E776" s="57"/>
      <c r="F776" s="57"/>
      <c r="G776" s="57"/>
      <c r="H776" s="57"/>
      <c r="I776" s="57"/>
      <c r="J776" s="57"/>
      <c r="K776" s="57"/>
      <c r="L776" s="57"/>
      <c r="M776" s="57"/>
      <c r="N776" s="57"/>
      <c r="O776" s="57"/>
      <c r="P776" s="57"/>
      <c r="Q776" s="57"/>
      <c r="R776" s="57"/>
      <c r="S776" s="57"/>
      <c r="T776" s="57"/>
      <c r="U776" s="57"/>
      <c r="V776" s="57"/>
      <c r="W776" s="57"/>
      <c r="X776" s="57"/>
      <c r="Y776" s="57"/>
      <c r="Z776" s="57"/>
      <c r="AA776" s="57"/>
      <c r="AB776" s="57"/>
      <c r="AC776" s="57"/>
      <c r="AD776" s="57"/>
    </row>
    <row r="777" spans="2:30" ht="15.75" customHeight="1" x14ac:dyDescent="0.35">
      <c r="B777" s="186"/>
      <c r="D777" s="57"/>
      <c r="E777" s="57"/>
      <c r="F777" s="57"/>
      <c r="G777" s="57"/>
      <c r="H777" s="57"/>
      <c r="I777" s="57"/>
      <c r="J777" s="57"/>
      <c r="K777" s="57"/>
      <c r="L777" s="57"/>
      <c r="M777" s="57"/>
      <c r="N777" s="57"/>
      <c r="O777" s="57"/>
      <c r="P777" s="57"/>
      <c r="Q777" s="57"/>
      <c r="R777" s="57"/>
      <c r="S777" s="57"/>
      <c r="T777" s="57"/>
      <c r="U777" s="57"/>
      <c r="V777" s="57"/>
      <c r="W777" s="57"/>
      <c r="X777" s="57"/>
      <c r="Y777" s="57"/>
      <c r="Z777" s="57"/>
      <c r="AA777" s="57"/>
      <c r="AB777" s="57"/>
      <c r="AC777" s="57"/>
      <c r="AD777" s="57"/>
    </row>
    <row r="778" spans="2:30" ht="15.75" customHeight="1" x14ac:dyDescent="0.35">
      <c r="B778" s="186"/>
      <c r="D778" s="57"/>
      <c r="E778" s="57"/>
      <c r="F778" s="57"/>
      <c r="G778" s="57"/>
      <c r="H778" s="57"/>
      <c r="I778" s="57"/>
      <c r="J778" s="57"/>
      <c r="K778" s="57"/>
      <c r="L778" s="57"/>
      <c r="M778" s="57"/>
      <c r="N778" s="57"/>
      <c r="O778" s="57"/>
      <c r="P778" s="57"/>
      <c r="Q778" s="57"/>
      <c r="R778" s="57"/>
      <c r="S778" s="57"/>
      <c r="T778" s="57"/>
      <c r="U778" s="57"/>
      <c r="V778" s="57"/>
      <c r="W778" s="57"/>
      <c r="X778" s="57"/>
      <c r="Y778" s="57"/>
      <c r="Z778" s="57"/>
      <c r="AA778" s="57"/>
      <c r="AB778" s="57"/>
      <c r="AC778" s="57"/>
      <c r="AD778" s="57"/>
    </row>
    <row r="779" spans="2:30" ht="15.75" customHeight="1" x14ac:dyDescent="0.35">
      <c r="B779" s="186"/>
      <c r="D779" s="57"/>
      <c r="E779" s="57"/>
      <c r="F779" s="57"/>
      <c r="G779" s="57"/>
      <c r="H779" s="57"/>
      <c r="I779" s="57"/>
      <c r="J779" s="57"/>
      <c r="K779" s="57"/>
      <c r="L779" s="57"/>
      <c r="M779" s="57"/>
      <c r="N779" s="57"/>
      <c r="O779" s="57"/>
      <c r="P779" s="57"/>
      <c r="Q779" s="57"/>
      <c r="R779" s="57"/>
      <c r="S779" s="57"/>
      <c r="T779" s="57"/>
      <c r="U779" s="57"/>
      <c r="V779" s="57"/>
      <c r="W779" s="57"/>
      <c r="X779" s="57"/>
      <c r="Y779" s="57"/>
      <c r="Z779" s="57"/>
      <c r="AA779" s="57"/>
      <c r="AB779" s="57"/>
      <c r="AC779" s="57"/>
      <c r="AD779" s="57"/>
    </row>
    <row r="780" spans="2:30" ht="15.75" customHeight="1" x14ac:dyDescent="0.35">
      <c r="B780" s="186"/>
      <c r="D780" s="57"/>
      <c r="E780" s="57"/>
      <c r="F780" s="57"/>
      <c r="G780" s="57"/>
      <c r="H780" s="57"/>
      <c r="I780" s="57"/>
      <c r="J780" s="57"/>
      <c r="K780" s="57"/>
      <c r="L780" s="57"/>
      <c r="M780" s="57"/>
      <c r="N780" s="57"/>
      <c r="O780" s="57"/>
      <c r="P780" s="57"/>
      <c r="Q780" s="57"/>
      <c r="R780" s="57"/>
      <c r="S780" s="57"/>
      <c r="T780" s="57"/>
      <c r="U780" s="57"/>
      <c r="V780" s="57"/>
      <c r="W780" s="57"/>
      <c r="X780" s="57"/>
      <c r="Y780" s="57"/>
      <c r="Z780" s="57"/>
      <c r="AA780" s="57"/>
      <c r="AB780" s="57"/>
      <c r="AC780" s="57"/>
      <c r="AD780" s="57"/>
    </row>
    <row r="781" spans="2:30" ht="15.75" customHeight="1" x14ac:dyDescent="0.35">
      <c r="B781" s="186"/>
      <c r="D781" s="57"/>
      <c r="E781" s="57"/>
      <c r="F781" s="57"/>
      <c r="G781" s="57"/>
      <c r="H781" s="57"/>
      <c r="I781" s="57"/>
      <c r="J781" s="57"/>
      <c r="K781" s="57"/>
      <c r="L781" s="57"/>
      <c r="M781" s="57"/>
      <c r="N781" s="57"/>
      <c r="O781" s="57"/>
      <c r="P781" s="57"/>
      <c r="Q781" s="57"/>
      <c r="R781" s="57"/>
      <c r="S781" s="57"/>
      <c r="T781" s="57"/>
      <c r="U781" s="57"/>
      <c r="V781" s="57"/>
      <c r="W781" s="57"/>
      <c r="X781" s="57"/>
      <c r="Y781" s="57"/>
      <c r="Z781" s="57"/>
      <c r="AA781" s="57"/>
      <c r="AB781" s="57"/>
      <c r="AC781" s="57"/>
      <c r="AD781" s="57"/>
    </row>
    <row r="782" spans="2:30" ht="15.75" customHeight="1" x14ac:dyDescent="0.35">
      <c r="B782" s="186"/>
      <c r="D782" s="57"/>
      <c r="E782" s="57"/>
      <c r="F782" s="57"/>
      <c r="G782" s="57"/>
      <c r="H782" s="57"/>
      <c r="I782" s="57"/>
      <c r="J782" s="57"/>
      <c r="K782" s="57"/>
      <c r="L782" s="57"/>
      <c r="M782" s="57"/>
      <c r="N782" s="57"/>
      <c r="O782" s="57"/>
      <c r="P782" s="57"/>
      <c r="Q782" s="57"/>
      <c r="R782" s="57"/>
      <c r="S782" s="57"/>
      <c r="T782" s="57"/>
      <c r="U782" s="57"/>
      <c r="V782" s="57"/>
      <c r="W782" s="57"/>
      <c r="X782" s="57"/>
      <c r="Y782" s="57"/>
      <c r="Z782" s="57"/>
      <c r="AA782" s="57"/>
      <c r="AB782" s="57"/>
      <c r="AC782" s="57"/>
      <c r="AD782" s="57"/>
    </row>
    <row r="783" spans="2:30" ht="15.75" customHeight="1" x14ac:dyDescent="0.35">
      <c r="B783" s="186"/>
      <c r="D783" s="57"/>
      <c r="E783" s="57"/>
      <c r="F783" s="57"/>
      <c r="G783" s="57"/>
      <c r="H783" s="57"/>
      <c r="I783" s="57"/>
      <c r="J783" s="57"/>
      <c r="K783" s="57"/>
      <c r="L783" s="57"/>
      <c r="M783" s="57"/>
      <c r="N783" s="57"/>
      <c r="O783" s="57"/>
      <c r="P783" s="57"/>
      <c r="Q783" s="57"/>
      <c r="R783" s="57"/>
      <c r="S783" s="57"/>
      <c r="T783" s="57"/>
      <c r="U783" s="57"/>
      <c r="V783" s="57"/>
      <c r="W783" s="57"/>
      <c r="X783" s="57"/>
      <c r="Y783" s="57"/>
      <c r="Z783" s="57"/>
      <c r="AA783" s="57"/>
      <c r="AB783" s="57"/>
      <c r="AC783" s="57"/>
      <c r="AD783" s="57"/>
    </row>
    <row r="784" spans="2:30" ht="15.75" customHeight="1" x14ac:dyDescent="0.35">
      <c r="B784" s="186"/>
      <c r="D784" s="57"/>
      <c r="E784" s="57"/>
      <c r="F784" s="57"/>
      <c r="G784" s="57"/>
      <c r="H784" s="57"/>
      <c r="I784" s="57"/>
      <c r="J784" s="57"/>
      <c r="K784" s="57"/>
      <c r="L784" s="57"/>
      <c r="M784" s="57"/>
      <c r="N784" s="57"/>
      <c r="O784" s="57"/>
      <c r="P784" s="57"/>
      <c r="Q784" s="57"/>
      <c r="R784" s="57"/>
      <c r="S784" s="57"/>
      <c r="T784" s="57"/>
      <c r="U784" s="57"/>
      <c r="V784" s="57"/>
      <c r="W784" s="57"/>
      <c r="X784" s="57"/>
      <c r="Y784" s="57"/>
      <c r="Z784" s="57"/>
      <c r="AA784" s="57"/>
      <c r="AB784" s="57"/>
      <c r="AC784" s="57"/>
      <c r="AD784" s="57"/>
    </row>
    <row r="785" spans="2:30" ht="15.75" customHeight="1" x14ac:dyDescent="0.35">
      <c r="B785" s="186"/>
      <c r="D785" s="57"/>
      <c r="E785" s="57"/>
      <c r="F785" s="57"/>
      <c r="G785" s="57"/>
      <c r="H785" s="57"/>
      <c r="I785" s="57"/>
      <c r="J785" s="57"/>
      <c r="K785" s="57"/>
      <c r="L785" s="57"/>
      <c r="M785" s="57"/>
      <c r="N785" s="57"/>
      <c r="O785" s="57"/>
      <c r="P785" s="57"/>
      <c r="Q785" s="57"/>
      <c r="R785" s="57"/>
      <c r="S785" s="57"/>
      <c r="T785" s="57"/>
      <c r="U785" s="57"/>
      <c r="V785" s="57"/>
      <c r="W785" s="57"/>
      <c r="X785" s="57"/>
      <c r="Y785" s="57"/>
      <c r="Z785" s="57"/>
      <c r="AA785" s="57"/>
      <c r="AB785" s="57"/>
      <c r="AC785" s="57"/>
      <c r="AD785" s="57"/>
    </row>
    <row r="786" spans="2:30" ht="15.75" customHeight="1" x14ac:dyDescent="0.35">
      <c r="B786" s="186"/>
      <c r="D786" s="57"/>
      <c r="E786" s="57"/>
      <c r="F786" s="57"/>
      <c r="G786" s="57"/>
      <c r="H786" s="57"/>
      <c r="I786" s="57"/>
      <c r="J786" s="57"/>
      <c r="K786" s="57"/>
      <c r="L786" s="57"/>
      <c r="M786" s="57"/>
      <c r="N786" s="57"/>
      <c r="O786" s="57"/>
      <c r="P786" s="57"/>
      <c r="Q786" s="57"/>
      <c r="R786" s="57"/>
      <c r="S786" s="57"/>
      <c r="T786" s="57"/>
      <c r="U786" s="57"/>
      <c r="V786" s="57"/>
      <c r="W786" s="57"/>
      <c r="X786" s="57"/>
      <c r="Y786" s="57"/>
      <c r="Z786" s="57"/>
      <c r="AA786" s="57"/>
      <c r="AB786" s="57"/>
      <c r="AC786" s="57"/>
      <c r="AD786" s="57"/>
    </row>
    <row r="787" spans="2:30" ht="15.75" customHeight="1" x14ac:dyDescent="0.35">
      <c r="B787" s="186"/>
      <c r="D787" s="57"/>
      <c r="E787" s="57"/>
      <c r="F787" s="57"/>
      <c r="G787" s="57"/>
      <c r="H787" s="57"/>
      <c r="I787" s="57"/>
      <c r="J787" s="57"/>
      <c r="K787" s="57"/>
      <c r="L787" s="57"/>
      <c r="M787" s="57"/>
      <c r="N787" s="57"/>
      <c r="O787" s="57"/>
      <c r="P787" s="57"/>
      <c r="Q787" s="57"/>
      <c r="R787" s="57"/>
      <c r="S787" s="57"/>
      <c r="T787" s="57"/>
      <c r="U787" s="57"/>
      <c r="V787" s="57"/>
      <c r="W787" s="57"/>
      <c r="X787" s="57"/>
      <c r="Y787" s="57"/>
      <c r="Z787" s="57"/>
      <c r="AA787" s="57"/>
      <c r="AB787" s="57"/>
      <c r="AC787" s="57"/>
      <c r="AD787" s="57"/>
    </row>
    <row r="788" spans="2:30" ht="15.75" customHeight="1" x14ac:dyDescent="0.35">
      <c r="B788" s="186"/>
      <c r="D788" s="57"/>
      <c r="E788" s="57"/>
      <c r="F788" s="57"/>
      <c r="G788" s="57"/>
      <c r="H788" s="57"/>
      <c r="I788" s="57"/>
      <c r="J788" s="57"/>
      <c r="K788" s="57"/>
      <c r="L788" s="57"/>
      <c r="M788" s="57"/>
      <c r="N788" s="57"/>
      <c r="O788" s="57"/>
      <c r="P788" s="57"/>
      <c r="Q788" s="57"/>
      <c r="R788" s="57"/>
      <c r="S788" s="57"/>
      <c r="T788" s="57"/>
      <c r="U788" s="57"/>
      <c r="V788" s="57"/>
      <c r="W788" s="57"/>
      <c r="X788" s="57"/>
      <c r="Y788" s="57"/>
      <c r="Z788" s="57"/>
      <c r="AA788" s="57"/>
      <c r="AB788" s="57"/>
      <c r="AC788" s="57"/>
      <c r="AD788" s="57"/>
    </row>
    <row r="789" spans="2:30" ht="15.75" customHeight="1" x14ac:dyDescent="0.35">
      <c r="B789" s="186"/>
      <c r="D789" s="57"/>
      <c r="E789" s="57"/>
      <c r="F789" s="57"/>
      <c r="G789" s="57"/>
      <c r="H789" s="57"/>
      <c r="I789" s="57"/>
      <c r="J789" s="57"/>
      <c r="K789" s="57"/>
      <c r="L789" s="57"/>
      <c r="M789" s="57"/>
      <c r="N789" s="57"/>
      <c r="O789" s="57"/>
      <c r="P789" s="57"/>
      <c r="Q789" s="57"/>
      <c r="R789" s="57"/>
      <c r="S789" s="57"/>
      <c r="T789" s="57"/>
      <c r="U789" s="57"/>
      <c r="V789" s="57"/>
      <c r="W789" s="57"/>
      <c r="X789" s="57"/>
      <c r="Y789" s="57"/>
      <c r="Z789" s="57"/>
      <c r="AA789" s="57"/>
      <c r="AB789" s="57"/>
      <c r="AC789" s="57"/>
      <c r="AD789" s="57"/>
    </row>
    <row r="790" spans="2:30" ht="15.75" customHeight="1" x14ac:dyDescent="0.35">
      <c r="B790" s="186"/>
      <c r="D790" s="57"/>
      <c r="E790" s="57"/>
      <c r="F790" s="57"/>
      <c r="G790" s="57"/>
      <c r="H790" s="57"/>
      <c r="I790" s="57"/>
      <c r="J790" s="57"/>
      <c r="K790" s="57"/>
      <c r="L790" s="57"/>
      <c r="M790" s="57"/>
      <c r="N790" s="57"/>
      <c r="O790" s="57"/>
      <c r="P790" s="57"/>
      <c r="Q790" s="57"/>
      <c r="R790" s="57"/>
      <c r="S790" s="57"/>
      <c r="T790" s="57"/>
      <c r="U790" s="57"/>
      <c r="V790" s="57"/>
      <c r="W790" s="57"/>
      <c r="X790" s="57"/>
      <c r="Y790" s="57"/>
      <c r="Z790" s="57"/>
      <c r="AA790" s="57"/>
      <c r="AB790" s="57"/>
      <c r="AC790" s="57"/>
      <c r="AD790" s="57"/>
    </row>
    <row r="791" spans="2:30" ht="15.75" customHeight="1" x14ac:dyDescent="0.35">
      <c r="B791" s="186"/>
      <c r="D791" s="57"/>
      <c r="E791" s="57"/>
      <c r="F791" s="57"/>
      <c r="G791" s="57"/>
      <c r="H791" s="57"/>
      <c r="I791" s="57"/>
      <c r="J791" s="57"/>
      <c r="K791" s="57"/>
      <c r="L791" s="57"/>
      <c r="M791" s="57"/>
      <c r="N791" s="57"/>
      <c r="O791" s="57"/>
      <c r="P791" s="57"/>
      <c r="Q791" s="57"/>
      <c r="R791" s="57"/>
      <c r="S791" s="57"/>
      <c r="T791" s="57"/>
      <c r="U791" s="57"/>
      <c r="V791" s="57"/>
      <c r="W791" s="57"/>
      <c r="X791" s="57"/>
      <c r="Y791" s="57"/>
      <c r="Z791" s="57"/>
      <c r="AA791" s="57"/>
      <c r="AB791" s="57"/>
      <c r="AC791" s="57"/>
      <c r="AD791" s="57"/>
    </row>
    <row r="792" spans="2:30" ht="15.75" customHeight="1" x14ac:dyDescent="0.35">
      <c r="B792" s="186"/>
      <c r="D792" s="57"/>
      <c r="E792" s="57"/>
      <c r="F792" s="57"/>
      <c r="G792" s="57"/>
      <c r="H792" s="57"/>
      <c r="I792" s="57"/>
      <c r="J792" s="57"/>
      <c r="K792" s="57"/>
      <c r="L792" s="57"/>
      <c r="M792" s="57"/>
      <c r="N792" s="57"/>
      <c r="O792" s="57"/>
      <c r="P792" s="57"/>
      <c r="Q792" s="57"/>
      <c r="R792" s="57"/>
      <c r="S792" s="57"/>
      <c r="T792" s="57"/>
      <c r="U792" s="57"/>
      <c r="V792" s="57"/>
      <c r="W792" s="57"/>
      <c r="X792" s="57"/>
      <c r="Y792" s="57"/>
      <c r="Z792" s="57"/>
      <c r="AA792" s="57"/>
      <c r="AB792" s="57"/>
      <c r="AC792" s="57"/>
      <c r="AD792" s="57"/>
    </row>
    <row r="793" spans="2:30" ht="15.75" customHeight="1" x14ac:dyDescent="0.35">
      <c r="B793" s="186"/>
      <c r="D793" s="57"/>
      <c r="E793" s="57"/>
      <c r="F793" s="57"/>
      <c r="G793" s="57"/>
      <c r="H793" s="57"/>
      <c r="I793" s="57"/>
      <c r="J793" s="57"/>
      <c r="K793" s="57"/>
      <c r="L793" s="57"/>
      <c r="M793" s="57"/>
      <c r="N793" s="57"/>
      <c r="O793" s="57"/>
      <c r="P793" s="57"/>
      <c r="Q793" s="57"/>
      <c r="R793" s="57"/>
      <c r="S793" s="57"/>
      <c r="T793" s="57"/>
      <c r="U793" s="57"/>
      <c r="V793" s="57"/>
      <c r="W793" s="57"/>
      <c r="X793" s="57"/>
      <c r="Y793" s="57"/>
      <c r="Z793" s="57"/>
      <c r="AA793" s="57"/>
      <c r="AB793" s="57"/>
      <c r="AC793" s="57"/>
      <c r="AD793" s="57"/>
    </row>
    <row r="794" spans="2:30" ht="15.75" customHeight="1" x14ac:dyDescent="0.35">
      <c r="B794" s="186"/>
      <c r="D794" s="57"/>
      <c r="E794" s="57"/>
      <c r="F794" s="57"/>
      <c r="G794" s="57"/>
      <c r="H794" s="57"/>
      <c r="I794" s="57"/>
      <c r="J794" s="57"/>
      <c r="K794" s="57"/>
      <c r="L794" s="57"/>
      <c r="M794" s="57"/>
      <c r="N794" s="57"/>
      <c r="O794" s="57"/>
      <c r="P794" s="57"/>
      <c r="Q794" s="57"/>
      <c r="R794" s="57"/>
      <c r="S794" s="57"/>
      <c r="T794" s="57"/>
      <c r="U794" s="57"/>
      <c r="V794" s="57"/>
      <c r="W794" s="57"/>
      <c r="X794" s="57"/>
      <c r="Y794" s="57"/>
      <c r="Z794" s="57"/>
      <c r="AA794" s="57"/>
      <c r="AB794" s="57"/>
      <c r="AC794" s="57"/>
      <c r="AD794" s="57"/>
    </row>
    <row r="795" spans="2:30" ht="15.75" customHeight="1" x14ac:dyDescent="0.35">
      <c r="B795" s="186"/>
      <c r="D795" s="57"/>
      <c r="E795" s="57"/>
      <c r="F795" s="57"/>
      <c r="G795" s="57"/>
      <c r="H795" s="57"/>
      <c r="I795" s="57"/>
      <c r="J795" s="57"/>
      <c r="K795" s="57"/>
      <c r="L795" s="57"/>
      <c r="M795" s="57"/>
      <c r="N795" s="57"/>
      <c r="O795" s="57"/>
      <c r="P795" s="57"/>
      <c r="Q795" s="57"/>
      <c r="R795" s="57"/>
      <c r="S795" s="57"/>
      <c r="T795" s="57"/>
      <c r="U795" s="57"/>
      <c r="V795" s="57"/>
      <c r="W795" s="57"/>
      <c r="X795" s="57"/>
      <c r="Y795" s="57"/>
      <c r="Z795" s="57"/>
      <c r="AA795" s="57"/>
      <c r="AB795" s="57"/>
      <c r="AC795" s="57"/>
      <c r="AD795" s="57"/>
    </row>
    <row r="796" spans="2:30" ht="15.75" customHeight="1" x14ac:dyDescent="0.35">
      <c r="B796" s="186"/>
      <c r="D796" s="57"/>
      <c r="E796" s="57"/>
      <c r="F796" s="57"/>
      <c r="G796" s="57"/>
      <c r="H796" s="57"/>
      <c r="I796" s="57"/>
      <c r="J796" s="57"/>
      <c r="K796" s="57"/>
      <c r="L796" s="57"/>
      <c r="M796" s="57"/>
      <c r="N796" s="57"/>
      <c r="O796" s="57"/>
      <c r="P796" s="57"/>
      <c r="Q796" s="57"/>
      <c r="R796" s="57"/>
      <c r="S796" s="57"/>
      <c r="T796" s="57"/>
      <c r="U796" s="57"/>
      <c r="V796" s="57"/>
      <c r="W796" s="57"/>
      <c r="X796" s="57"/>
      <c r="Y796" s="57"/>
      <c r="Z796" s="57"/>
      <c r="AA796" s="57"/>
      <c r="AB796" s="57"/>
      <c r="AC796" s="57"/>
      <c r="AD796" s="57"/>
    </row>
    <row r="797" spans="2:30" ht="15.75" customHeight="1" x14ac:dyDescent="0.35">
      <c r="B797" s="186"/>
      <c r="D797" s="57"/>
      <c r="E797" s="57"/>
      <c r="F797" s="57"/>
      <c r="G797" s="57"/>
      <c r="H797" s="57"/>
      <c r="I797" s="57"/>
      <c r="J797" s="57"/>
      <c r="K797" s="57"/>
      <c r="L797" s="57"/>
      <c r="M797" s="57"/>
      <c r="N797" s="57"/>
      <c r="O797" s="57"/>
      <c r="P797" s="57"/>
      <c r="Q797" s="57"/>
      <c r="R797" s="57"/>
      <c r="S797" s="57"/>
      <c r="T797" s="57"/>
      <c r="U797" s="57"/>
      <c r="V797" s="57"/>
      <c r="W797" s="57"/>
      <c r="X797" s="57"/>
      <c r="Y797" s="57"/>
      <c r="Z797" s="57"/>
      <c r="AA797" s="57"/>
      <c r="AB797" s="57"/>
      <c r="AC797" s="57"/>
      <c r="AD797" s="57"/>
    </row>
    <row r="798" spans="2:30" ht="15.75" customHeight="1" x14ac:dyDescent="0.35">
      <c r="B798" s="186"/>
      <c r="D798" s="57"/>
      <c r="E798" s="57"/>
      <c r="F798" s="57"/>
      <c r="G798" s="57"/>
      <c r="H798" s="57"/>
      <c r="I798" s="57"/>
      <c r="J798" s="57"/>
      <c r="K798" s="57"/>
      <c r="L798" s="57"/>
      <c r="M798" s="57"/>
      <c r="N798" s="57"/>
      <c r="O798" s="57"/>
      <c r="P798" s="57"/>
      <c r="Q798" s="57"/>
      <c r="R798" s="57"/>
      <c r="S798" s="57"/>
      <c r="T798" s="57"/>
      <c r="U798" s="57"/>
      <c r="V798" s="57"/>
      <c r="W798" s="57"/>
      <c r="X798" s="57"/>
      <c r="Y798" s="57"/>
      <c r="Z798" s="57"/>
      <c r="AA798" s="57"/>
      <c r="AB798" s="57"/>
      <c r="AC798" s="57"/>
      <c r="AD798" s="57"/>
    </row>
    <row r="799" spans="2:30" ht="15.75" customHeight="1" x14ac:dyDescent="0.35">
      <c r="B799" s="186"/>
      <c r="D799" s="57"/>
      <c r="E799" s="57"/>
      <c r="F799" s="57"/>
      <c r="G799" s="57"/>
      <c r="H799" s="57"/>
      <c r="I799" s="57"/>
      <c r="J799" s="57"/>
      <c r="K799" s="57"/>
      <c r="L799" s="57"/>
      <c r="M799" s="57"/>
      <c r="N799" s="57"/>
      <c r="O799" s="57"/>
      <c r="P799" s="57"/>
      <c r="Q799" s="57"/>
      <c r="R799" s="57"/>
      <c r="S799" s="57"/>
      <c r="T799" s="57"/>
      <c r="U799" s="57"/>
      <c r="V799" s="57"/>
      <c r="W799" s="57"/>
      <c r="X799" s="57"/>
      <c r="Y799" s="57"/>
      <c r="Z799" s="57"/>
      <c r="AA799" s="57"/>
      <c r="AB799" s="57"/>
      <c r="AC799" s="57"/>
      <c r="AD799" s="57"/>
    </row>
    <row r="800" spans="2:30" ht="15.75" customHeight="1" x14ac:dyDescent="0.35">
      <c r="B800" s="186"/>
      <c r="D800" s="57"/>
      <c r="E800" s="57"/>
      <c r="F800" s="57"/>
      <c r="G800" s="57"/>
      <c r="H800" s="57"/>
      <c r="I800" s="57"/>
      <c r="J800" s="57"/>
      <c r="K800" s="57"/>
      <c r="L800" s="57"/>
      <c r="M800" s="57"/>
      <c r="N800" s="57"/>
      <c r="O800" s="57"/>
      <c r="P800" s="57"/>
      <c r="Q800" s="57"/>
      <c r="R800" s="57"/>
      <c r="S800" s="57"/>
      <c r="T800" s="57"/>
      <c r="U800" s="57"/>
      <c r="V800" s="57"/>
      <c r="W800" s="57"/>
      <c r="X800" s="57"/>
      <c r="Y800" s="57"/>
      <c r="Z800" s="57"/>
      <c r="AA800" s="57"/>
      <c r="AB800" s="57"/>
      <c r="AC800" s="57"/>
      <c r="AD800" s="57"/>
    </row>
    <row r="801" spans="2:30" ht="15.75" customHeight="1" x14ac:dyDescent="0.35">
      <c r="B801" s="186"/>
      <c r="D801" s="57"/>
      <c r="E801" s="57"/>
      <c r="F801" s="57"/>
      <c r="G801" s="57"/>
      <c r="H801" s="57"/>
      <c r="I801" s="57"/>
      <c r="J801" s="57"/>
      <c r="K801" s="57"/>
      <c r="L801" s="57"/>
      <c r="M801" s="57"/>
      <c r="N801" s="57"/>
      <c r="O801" s="57"/>
      <c r="P801" s="57"/>
      <c r="Q801" s="57"/>
      <c r="R801" s="57"/>
      <c r="S801" s="57"/>
      <c r="T801" s="57"/>
      <c r="U801" s="57"/>
      <c r="V801" s="57"/>
      <c r="W801" s="57"/>
      <c r="X801" s="57"/>
      <c r="Y801" s="57"/>
      <c r="Z801" s="57"/>
      <c r="AA801" s="57"/>
      <c r="AB801" s="57"/>
      <c r="AC801" s="57"/>
      <c r="AD801" s="57"/>
    </row>
    <row r="802" spans="2:30" ht="15.75" customHeight="1" x14ac:dyDescent="0.35">
      <c r="B802" s="186"/>
      <c r="D802" s="57"/>
      <c r="E802" s="57"/>
      <c r="F802" s="57"/>
      <c r="G802" s="57"/>
      <c r="H802" s="57"/>
      <c r="I802" s="57"/>
      <c r="J802" s="57"/>
      <c r="K802" s="57"/>
      <c r="L802" s="57"/>
      <c r="M802" s="57"/>
      <c r="N802" s="57"/>
      <c r="O802" s="57"/>
      <c r="P802" s="57"/>
      <c r="Q802" s="57"/>
      <c r="R802" s="57"/>
      <c r="S802" s="57"/>
      <c r="T802" s="57"/>
      <c r="U802" s="57"/>
      <c r="V802" s="57"/>
      <c r="W802" s="57"/>
      <c r="X802" s="57"/>
      <c r="Y802" s="57"/>
      <c r="Z802" s="57"/>
      <c r="AA802" s="57"/>
      <c r="AB802" s="57"/>
      <c r="AC802" s="57"/>
      <c r="AD802" s="57"/>
    </row>
    <row r="803" spans="2:30" ht="15.75" customHeight="1" x14ac:dyDescent="0.35">
      <c r="B803" s="186"/>
      <c r="D803" s="57"/>
      <c r="E803" s="57"/>
      <c r="F803" s="57"/>
      <c r="G803" s="57"/>
      <c r="H803" s="57"/>
      <c r="I803" s="57"/>
      <c r="J803" s="57"/>
      <c r="K803" s="57"/>
      <c r="L803" s="57"/>
      <c r="M803" s="57"/>
      <c r="N803" s="57"/>
      <c r="O803" s="57"/>
      <c r="P803" s="57"/>
      <c r="Q803" s="57"/>
      <c r="R803" s="57"/>
      <c r="S803" s="57"/>
      <c r="T803" s="57"/>
      <c r="U803" s="57"/>
      <c r="V803" s="57"/>
      <c r="W803" s="57"/>
      <c r="X803" s="57"/>
      <c r="Y803" s="57"/>
      <c r="Z803" s="57"/>
      <c r="AA803" s="57"/>
      <c r="AB803" s="57"/>
      <c r="AC803" s="57"/>
      <c r="AD803" s="57"/>
    </row>
    <row r="804" spans="2:30" ht="15.75" customHeight="1" x14ac:dyDescent="0.35">
      <c r="B804" s="186"/>
      <c r="D804" s="57"/>
      <c r="E804" s="57"/>
      <c r="F804" s="57"/>
      <c r="G804" s="57"/>
      <c r="H804" s="57"/>
      <c r="I804" s="57"/>
      <c r="J804" s="57"/>
      <c r="K804" s="57"/>
      <c r="L804" s="57"/>
      <c r="M804" s="57"/>
      <c r="N804" s="57"/>
      <c r="O804" s="57"/>
      <c r="P804" s="57"/>
      <c r="Q804" s="57"/>
      <c r="R804" s="57"/>
      <c r="S804" s="57"/>
      <c r="T804" s="57"/>
      <c r="U804" s="57"/>
      <c r="V804" s="57"/>
      <c r="W804" s="57"/>
      <c r="X804" s="57"/>
      <c r="Y804" s="57"/>
      <c r="Z804" s="57"/>
      <c r="AA804" s="57"/>
      <c r="AB804" s="57"/>
      <c r="AC804" s="57"/>
      <c r="AD804" s="57"/>
    </row>
    <row r="805" spans="2:30" ht="15.75" customHeight="1" x14ac:dyDescent="0.35">
      <c r="B805" s="186"/>
      <c r="D805" s="57"/>
      <c r="E805" s="57"/>
      <c r="F805" s="57"/>
      <c r="G805" s="57"/>
      <c r="H805" s="57"/>
      <c r="I805" s="57"/>
      <c r="J805" s="57"/>
      <c r="K805" s="57"/>
      <c r="L805" s="57"/>
      <c r="M805" s="57"/>
      <c r="N805" s="57"/>
      <c r="O805" s="57"/>
      <c r="P805" s="57"/>
      <c r="Q805" s="57"/>
      <c r="R805" s="57"/>
      <c r="S805" s="57"/>
      <c r="T805" s="57"/>
      <c r="U805" s="57"/>
      <c r="V805" s="57"/>
      <c r="W805" s="57"/>
      <c r="X805" s="57"/>
      <c r="Y805" s="57"/>
      <c r="Z805" s="57"/>
      <c r="AA805" s="57"/>
      <c r="AB805" s="57"/>
      <c r="AC805" s="57"/>
      <c r="AD805" s="57"/>
    </row>
    <row r="806" spans="2:30" ht="15.75" customHeight="1" x14ac:dyDescent="0.35">
      <c r="B806" s="186"/>
      <c r="D806" s="57"/>
      <c r="E806" s="57"/>
      <c r="F806" s="57"/>
      <c r="G806" s="57"/>
      <c r="H806" s="57"/>
      <c r="I806" s="57"/>
      <c r="J806" s="57"/>
      <c r="K806" s="57"/>
      <c r="L806" s="57"/>
      <c r="M806" s="57"/>
      <c r="N806" s="57"/>
      <c r="O806" s="57"/>
      <c r="P806" s="57"/>
      <c r="Q806" s="57"/>
      <c r="R806" s="57"/>
      <c r="S806" s="57"/>
      <c r="T806" s="57"/>
      <c r="U806" s="57"/>
      <c r="V806" s="57"/>
      <c r="W806" s="57"/>
      <c r="X806" s="57"/>
      <c r="Y806" s="57"/>
      <c r="Z806" s="57"/>
      <c r="AA806" s="57"/>
      <c r="AB806" s="57"/>
      <c r="AC806" s="57"/>
      <c r="AD806" s="57"/>
    </row>
    <row r="807" spans="2:30" ht="15.75" customHeight="1" x14ac:dyDescent="0.35">
      <c r="B807" s="186"/>
      <c r="D807" s="57"/>
      <c r="E807" s="57"/>
      <c r="F807" s="57"/>
      <c r="G807" s="57"/>
      <c r="H807" s="57"/>
      <c r="I807" s="57"/>
      <c r="J807" s="57"/>
      <c r="K807" s="57"/>
      <c r="L807" s="57"/>
      <c r="M807" s="57"/>
      <c r="N807" s="57"/>
      <c r="O807" s="57"/>
      <c r="P807" s="57"/>
      <c r="Q807" s="57"/>
      <c r="R807" s="57"/>
      <c r="S807" s="57"/>
      <c r="T807" s="57"/>
      <c r="U807" s="57"/>
      <c r="V807" s="57"/>
      <c r="W807" s="57"/>
      <c r="X807" s="57"/>
      <c r="Y807" s="57"/>
      <c r="Z807" s="57"/>
      <c r="AA807" s="57"/>
      <c r="AB807" s="57"/>
      <c r="AC807" s="57"/>
      <c r="AD807" s="57"/>
    </row>
    <row r="808" spans="2:30" ht="15.75" customHeight="1" x14ac:dyDescent="0.35">
      <c r="B808" s="186"/>
      <c r="D808" s="57"/>
      <c r="E808" s="57"/>
      <c r="F808" s="57"/>
      <c r="G808" s="57"/>
      <c r="H808" s="57"/>
      <c r="I808" s="57"/>
      <c r="J808" s="57"/>
      <c r="K808" s="57"/>
      <c r="L808" s="57"/>
      <c r="M808" s="57"/>
      <c r="N808" s="57"/>
      <c r="O808" s="57"/>
      <c r="P808" s="57"/>
      <c r="Q808" s="57"/>
      <c r="R808" s="57"/>
      <c r="S808" s="57"/>
      <c r="T808" s="57"/>
      <c r="U808" s="57"/>
      <c r="V808" s="57"/>
      <c r="W808" s="57"/>
      <c r="X808" s="57"/>
      <c r="Y808" s="57"/>
      <c r="Z808" s="57"/>
      <c r="AA808" s="57"/>
      <c r="AB808" s="57"/>
      <c r="AC808" s="57"/>
      <c r="AD808" s="57"/>
    </row>
    <row r="809" spans="2:30" ht="15.75" customHeight="1" x14ac:dyDescent="0.35">
      <c r="B809" s="186"/>
      <c r="D809" s="57"/>
      <c r="E809" s="57"/>
      <c r="F809" s="57"/>
      <c r="G809" s="57"/>
      <c r="H809" s="57"/>
      <c r="I809" s="57"/>
      <c r="J809" s="57"/>
      <c r="K809" s="57"/>
      <c r="L809" s="57"/>
      <c r="M809" s="57"/>
      <c r="N809" s="57"/>
      <c r="O809" s="57"/>
      <c r="P809" s="57"/>
      <c r="Q809" s="57"/>
      <c r="R809" s="57"/>
      <c r="S809" s="57"/>
      <c r="T809" s="57"/>
      <c r="U809" s="57"/>
      <c r="V809" s="57"/>
      <c r="W809" s="57"/>
      <c r="X809" s="57"/>
      <c r="Y809" s="57"/>
      <c r="Z809" s="57"/>
      <c r="AA809" s="57"/>
      <c r="AB809" s="57"/>
      <c r="AC809" s="57"/>
      <c r="AD809" s="57"/>
    </row>
    <row r="810" spans="2:30" ht="15.75" customHeight="1" x14ac:dyDescent="0.35">
      <c r="B810" s="186"/>
      <c r="D810" s="57"/>
      <c r="E810" s="57"/>
      <c r="F810" s="57"/>
      <c r="G810" s="57"/>
      <c r="H810" s="57"/>
      <c r="I810" s="57"/>
      <c r="J810" s="57"/>
      <c r="K810" s="57"/>
      <c r="L810" s="57"/>
      <c r="M810" s="57"/>
      <c r="N810" s="57"/>
      <c r="O810" s="57"/>
      <c r="P810" s="57"/>
      <c r="Q810" s="57"/>
      <c r="R810" s="57"/>
      <c r="S810" s="57"/>
      <c r="T810" s="57"/>
      <c r="U810" s="57"/>
      <c r="V810" s="57"/>
      <c r="W810" s="57"/>
      <c r="X810" s="57"/>
      <c r="Y810" s="57"/>
      <c r="Z810" s="57"/>
      <c r="AA810" s="57"/>
      <c r="AB810" s="57"/>
      <c r="AC810" s="57"/>
      <c r="AD810" s="57"/>
    </row>
    <row r="811" spans="2:30" ht="15.75" customHeight="1" x14ac:dyDescent="0.35">
      <c r="B811" s="186"/>
      <c r="D811" s="57"/>
      <c r="E811" s="57"/>
      <c r="F811" s="57"/>
      <c r="G811" s="57"/>
      <c r="H811" s="57"/>
      <c r="I811" s="57"/>
      <c r="J811" s="57"/>
      <c r="K811" s="57"/>
      <c r="L811" s="57"/>
      <c r="M811" s="57"/>
      <c r="N811" s="57"/>
      <c r="O811" s="57"/>
      <c r="P811" s="57"/>
      <c r="Q811" s="57"/>
      <c r="R811" s="57"/>
      <c r="S811" s="57"/>
      <c r="T811" s="57"/>
      <c r="U811" s="57"/>
      <c r="V811" s="57"/>
      <c r="W811" s="57"/>
      <c r="X811" s="57"/>
      <c r="Y811" s="57"/>
      <c r="Z811" s="57"/>
      <c r="AA811" s="57"/>
      <c r="AB811" s="57"/>
      <c r="AC811" s="57"/>
      <c r="AD811" s="57"/>
    </row>
    <row r="812" spans="2:30" ht="15.75" customHeight="1" x14ac:dyDescent="0.35">
      <c r="B812" s="186"/>
      <c r="D812" s="57"/>
      <c r="E812" s="57"/>
      <c r="F812" s="57"/>
      <c r="G812" s="57"/>
      <c r="H812" s="57"/>
      <c r="I812" s="57"/>
      <c r="J812" s="57"/>
      <c r="K812" s="57"/>
      <c r="L812" s="57"/>
      <c r="M812" s="57"/>
      <c r="N812" s="57"/>
      <c r="O812" s="57"/>
      <c r="P812" s="57"/>
      <c r="Q812" s="57"/>
      <c r="R812" s="57"/>
      <c r="S812" s="57"/>
      <c r="T812" s="57"/>
      <c r="U812" s="57"/>
      <c r="V812" s="57"/>
      <c r="W812" s="57"/>
      <c r="X812" s="57"/>
      <c r="Y812" s="57"/>
      <c r="Z812" s="57"/>
      <c r="AA812" s="57"/>
      <c r="AB812" s="57"/>
      <c r="AC812" s="57"/>
      <c r="AD812" s="57"/>
    </row>
    <row r="813" spans="2:30" ht="15.75" customHeight="1" x14ac:dyDescent="0.35">
      <c r="B813" s="186"/>
      <c r="D813" s="57"/>
      <c r="E813" s="57"/>
      <c r="F813" s="57"/>
      <c r="G813" s="57"/>
      <c r="H813" s="57"/>
      <c r="I813" s="57"/>
      <c r="J813" s="57"/>
      <c r="K813" s="57"/>
      <c r="L813" s="57"/>
      <c r="M813" s="57"/>
      <c r="N813" s="57"/>
      <c r="O813" s="57"/>
      <c r="P813" s="57"/>
      <c r="Q813" s="57"/>
      <c r="R813" s="57"/>
      <c r="S813" s="57"/>
      <c r="T813" s="57"/>
      <c r="U813" s="57"/>
      <c r="V813" s="57"/>
      <c r="W813" s="57"/>
      <c r="X813" s="57"/>
      <c r="Y813" s="57"/>
      <c r="Z813" s="57"/>
      <c r="AA813" s="57"/>
      <c r="AB813" s="57"/>
      <c r="AC813" s="57"/>
      <c r="AD813" s="57"/>
    </row>
    <row r="814" spans="2:30" ht="15.75" customHeight="1" x14ac:dyDescent="0.35">
      <c r="B814" s="186"/>
      <c r="D814" s="57"/>
      <c r="E814" s="57"/>
      <c r="F814" s="57"/>
      <c r="G814" s="57"/>
      <c r="H814" s="57"/>
      <c r="I814" s="57"/>
      <c r="J814" s="57"/>
      <c r="K814" s="57"/>
      <c r="L814" s="57"/>
      <c r="M814" s="57"/>
      <c r="N814" s="57"/>
      <c r="O814" s="57"/>
      <c r="P814" s="57"/>
      <c r="Q814" s="57"/>
      <c r="R814" s="57"/>
      <c r="S814" s="57"/>
      <c r="T814" s="57"/>
      <c r="U814" s="57"/>
      <c r="V814" s="57"/>
      <c r="W814" s="57"/>
      <c r="X814" s="57"/>
      <c r="Y814" s="57"/>
      <c r="Z814" s="57"/>
      <c r="AA814" s="57"/>
      <c r="AB814" s="57"/>
      <c r="AC814" s="57"/>
      <c r="AD814" s="57"/>
    </row>
    <row r="815" spans="2:30" ht="15.75" customHeight="1" x14ac:dyDescent="0.35">
      <c r="B815" s="186"/>
      <c r="D815" s="57"/>
      <c r="E815" s="57"/>
      <c r="F815" s="57"/>
      <c r="G815" s="57"/>
      <c r="H815" s="57"/>
      <c r="I815" s="57"/>
      <c r="J815" s="57"/>
      <c r="K815" s="57"/>
      <c r="L815" s="57"/>
      <c r="M815" s="57"/>
      <c r="N815" s="57"/>
      <c r="O815" s="57"/>
      <c r="P815" s="57"/>
      <c r="Q815" s="57"/>
      <c r="R815" s="57"/>
      <c r="S815" s="57"/>
      <c r="T815" s="57"/>
      <c r="U815" s="57"/>
      <c r="V815" s="57"/>
      <c r="W815" s="57"/>
      <c r="X815" s="57"/>
      <c r="Y815" s="57"/>
      <c r="Z815" s="57"/>
      <c r="AA815" s="57"/>
      <c r="AB815" s="57"/>
      <c r="AC815" s="57"/>
      <c r="AD815" s="57"/>
    </row>
    <row r="816" spans="2:30" ht="15.75" customHeight="1" x14ac:dyDescent="0.35">
      <c r="B816" s="186"/>
      <c r="D816" s="57"/>
      <c r="E816" s="57"/>
      <c r="F816" s="57"/>
      <c r="G816" s="57"/>
      <c r="H816" s="57"/>
      <c r="I816" s="57"/>
      <c r="J816" s="57"/>
      <c r="K816" s="57"/>
      <c r="L816" s="57"/>
      <c r="M816" s="57"/>
      <c r="N816" s="57"/>
      <c r="O816" s="57"/>
      <c r="P816" s="57"/>
      <c r="Q816" s="57"/>
      <c r="R816" s="57"/>
      <c r="S816" s="57"/>
      <c r="T816" s="57"/>
      <c r="U816" s="57"/>
      <c r="V816" s="57"/>
      <c r="W816" s="57"/>
      <c r="X816" s="57"/>
      <c r="Y816" s="57"/>
      <c r="Z816" s="57"/>
      <c r="AA816" s="57"/>
      <c r="AB816" s="57"/>
      <c r="AC816" s="57"/>
      <c r="AD816" s="57"/>
    </row>
    <row r="817" spans="2:30" ht="15.75" customHeight="1" x14ac:dyDescent="0.35">
      <c r="B817" s="186"/>
      <c r="D817" s="57"/>
      <c r="E817" s="57"/>
      <c r="F817" s="57"/>
      <c r="G817" s="57"/>
      <c r="H817" s="57"/>
      <c r="I817" s="57"/>
      <c r="J817" s="57"/>
      <c r="K817" s="57"/>
      <c r="L817" s="57"/>
      <c r="M817" s="57"/>
      <c r="N817" s="57"/>
      <c r="O817" s="57"/>
      <c r="P817" s="57"/>
      <c r="Q817" s="57"/>
      <c r="R817" s="57"/>
      <c r="S817" s="57"/>
      <c r="T817" s="57"/>
      <c r="U817" s="57"/>
      <c r="V817" s="57"/>
      <c r="W817" s="57"/>
      <c r="X817" s="57"/>
      <c r="Y817" s="57"/>
      <c r="Z817" s="57"/>
      <c r="AA817" s="57"/>
      <c r="AB817" s="57"/>
      <c r="AC817" s="57"/>
      <c r="AD817" s="57"/>
    </row>
    <row r="818" spans="2:30" ht="15.75" customHeight="1" x14ac:dyDescent="0.35">
      <c r="B818" s="186"/>
      <c r="D818" s="57"/>
      <c r="E818" s="57"/>
      <c r="F818" s="57"/>
      <c r="G818" s="57"/>
      <c r="H818" s="57"/>
      <c r="I818" s="57"/>
      <c r="J818" s="57"/>
      <c r="K818" s="57"/>
      <c r="L818" s="57"/>
      <c r="M818" s="57"/>
      <c r="N818" s="57"/>
      <c r="O818" s="57"/>
      <c r="P818" s="57"/>
      <c r="Q818" s="57"/>
      <c r="R818" s="57"/>
      <c r="S818" s="57"/>
      <c r="T818" s="57"/>
      <c r="U818" s="57"/>
      <c r="V818" s="57"/>
      <c r="W818" s="57"/>
      <c r="X818" s="57"/>
      <c r="Y818" s="57"/>
      <c r="Z818" s="57"/>
      <c r="AA818" s="57"/>
      <c r="AB818" s="57"/>
      <c r="AC818" s="57"/>
      <c r="AD818" s="57"/>
    </row>
    <row r="819" spans="2:30" ht="15.75" customHeight="1" x14ac:dyDescent="0.35">
      <c r="B819" s="186"/>
      <c r="D819" s="57"/>
      <c r="E819" s="57"/>
      <c r="F819" s="57"/>
      <c r="G819" s="57"/>
      <c r="H819" s="57"/>
      <c r="I819" s="57"/>
      <c r="J819" s="57"/>
      <c r="K819" s="57"/>
      <c r="L819" s="57"/>
      <c r="M819" s="57"/>
      <c r="N819" s="57"/>
      <c r="O819" s="57"/>
      <c r="P819" s="57"/>
      <c r="Q819" s="57"/>
      <c r="R819" s="57"/>
      <c r="S819" s="57"/>
      <c r="T819" s="57"/>
      <c r="U819" s="57"/>
      <c r="V819" s="57"/>
      <c r="W819" s="57"/>
      <c r="X819" s="57"/>
      <c r="Y819" s="57"/>
      <c r="Z819" s="57"/>
      <c r="AA819" s="57"/>
      <c r="AB819" s="57"/>
      <c r="AC819" s="57"/>
      <c r="AD819" s="57"/>
    </row>
    <row r="820" spans="2:30" ht="15.75" customHeight="1" x14ac:dyDescent="0.35">
      <c r="B820" s="186"/>
      <c r="D820" s="57"/>
      <c r="E820" s="57"/>
      <c r="F820" s="57"/>
      <c r="G820" s="57"/>
      <c r="H820" s="57"/>
      <c r="I820" s="57"/>
      <c r="J820" s="57"/>
      <c r="K820" s="57"/>
      <c r="L820" s="57"/>
      <c r="M820" s="57"/>
      <c r="N820" s="57"/>
      <c r="O820" s="57"/>
      <c r="P820" s="57"/>
      <c r="Q820" s="57"/>
      <c r="R820" s="57"/>
      <c r="S820" s="57"/>
      <c r="T820" s="57"/>
      <c r="U820" s="57"/>
      <c r="V820" s="57"/>
      <c r="W820" s="57"/>
      <c r="X820" s="57"/>
      <c r="Y820" s="57"/>
      <c r="Z820" s="57"/>
      <c r="AA820" s="57"/>
      <c r="AB820" s="57"/>
      <c r="AC820" s="57"/>
      <c r="AD820" s="57"/>
    </row>
    <row r="821" spans="2:30" ht="15.75" customHeight="1" x14ac:dyDescent="0.35">
      <c r="B821" s="186"/>
      <c r="D821" s="57"/>
      <c r="E821" s="57"/>
      <c r="F821" s="57"/>
      <c r="G821" s="57"/>
      <c r="H821" s="57"/>
      <c r="I821" s="57"/>
      <c r="J821" s="57"/>
      <c r="K821" s="57"/>
      <c r="L821" s="57"/>
      <c r="M821" s="57"/>
      <c r="N821" s="57"/>
      <c r="O821" s="57"/>
      <c r="P821" s="57"/>
      <c r="Q821" s="57"/>
      <c r="R821" s="57"/>
      <c r="S821" s="57"/>
      <c r="T821" s="57"/>
      <c r="U821" s="57"/>
      <c r="V821" s="57"/>
      <c r="W821" s="57"/>
      <c r="X821" s="57"/>
      <c r="Y821" s="57"/>
      <c r="Z821" s="57"/>
      <c r="AA821" s="57"/>
      <c r="AB821" s="57"/>
      <c r="AC821" s="57"/>
      <c r="AD821" s="57"/>
    </row>
    <row r="822" spans="2:30" ht="15.75" customHeight="1" x14ac:dyDescent="0.35">
      <c r="B822" s="186"/>
      <c r="D822" s="57"/>
      <c r="E822" s="57"/>
      <c r="F822" s="57"/>
      <c r="G822" s="57"/>
      <c r="H822" s="57"/>
      <c r="I822" s="57"/>
      <c r="J822" s="57"/>
      <c r="K822" s="57"/>
      <c r="L822" s="57"/>
      <c r="M822" s="57"/>
      <c r="N822" s="57"/>
      <c r="O822" s="57"/>
      <c r="P822" s="57"/>
      <c r="Q822" s="57"/>
      <c r="R822" s="57"/>
      <c r="S822" s="57"/>
      <c r="T822" s="57"/>
      <c r="U822" s="57"/>
      <c r="V822" s="57"/>
      <c r="W822" s="57"/>
      <c r="X822" s="57"/>
      <c r="Y822" s="57"/>
      <c r="Z822" s="57"/>
      <c r="AA822" s="57"/>
      <c r="AB822" s="57"/>
      <c r="AC822" s="57"/>
      <c r="AD822" s="57"/>
    </row>
    <row r="823" spans="2:30" ht="15.75" customHeight="1" x14ac:dyDescent="0.35">
      <c r="B823" s="186"/>
      <c r="D823" s="57"/>
      <c r="E823" s="57"/>
      <c r="F823" s="57"/>
      <c r="G823" s="57"/>
      <c r="H823" s="57"/>
      <c r="I823" s="57"/>
      <c r="J823" s="57"/>
      <c r="K823" s="57"/>
      <c r="L823" s="57"/>
      <c r="M823" s="57"/>
      <c r="N823" s="57"/>
      <c r="O823" s="57"/>
      <c r="P823" s="57"/>
      <c r="Q823" s="57"/>
      <c r="R823" s="57"/>
      <c r="S823" s="57"/>
      <c r="T823" s="57"/>
      <c r="U823" s="57"/>
      <c r="V823" s="57"/>
      <c r="W823" s="57"/>
      <c r="X823" s="57"/>
      <c r="Y823" s="57"/>
      <c r="Z823" s="57"/>
      <c r="AA823" s="57"/>
      <c r="AB823" s="57"/>
      <c r="AC823" s="57"/>
      <c r="AD823" s="57"/>
    </row>
    <row r="824" spans="2:30" ht="15.75" customHeight="1" x14ac:dyDescent="0.35">
      <c r="B824" s="186"/>
      <c r="D824" s="57"/>
      <c r="E824" s="57"/>
      <c r="F824" s="57"/>
      <c r="G824" s="57"/>
      <c r="H824" s="57"/>
      <c r="I824" s="57"/>
      <c r="J824" s="57"/>
      <c r="K824" s="57"/>
      <c r="L824" s="57"/>
      <c r="M824" s="57"/>
      <c r="N824" s="57"/>
      <c r="O824" s="57"/>
      <c r="P824" s="57"/>
      <c r="Q824" s="57"/>
      <c r="R824" s="57"/>
      <c r="S824" s="57"/>
      <c r="T824" s="57"/>
      <c r="U824" s="57"/>
      <c r="V824" s="57"/>
      <c r="W824" s="57"/>
      <c r="X824" s="57"/>
      <c r="Y824" s="57"/>
      <c r="Z824" s="57"/>
      <c r="AA824" s="57"/>
      <c r="AB824" s="57"/>
      <c r="AC824" s="57"/>
      <c r="AD824" s="57"/>
    </row>
    <row r="825" spans="2:30" ht="15.75" customHeight="1" x14ac:dyDescent="0.35">
      <c r="B825" s="186"/>
      <c r="D825" s="57"/>
      <c r="E825" s="57"/>
      <c r="F825" s="57"/>
      <c r="G825" s="57"/>
      <c r="H825" s="57"/>
      <c r="I825" s="57"/>
      <c r="J825" s="57"/>
      <c r="K825" s="57"/>
      <c r="L825" s="57"/>
      <c r="M825" s="57"/>
      <c r="N825" s="57"/>
      <c r="O825" s="57"/>
      <c r="P825" s="57"/>
      <c r="Q825" s="57"/>
      <c r="R825" s="57"/>
      <c r="S825" s="57"/>
      <c r="T825" s="57"/>
      <c r="U825" s="57"/>
      <c r="V825" s="57"/>
      <c r="W825" s="57"/>
      <c r="X825" s="57"/>
      <c r="Y825" s="57"/>
      <c r="Z825" s="57"/>
      <c r="AA825" s="57"/>
      <c r="AB825" s="57"/>
      <c r="AC825" s="57"/>
      <c r="AD825" s="57"/>
    </row>
    <row r="826" spans="2:30" ht="15.75" customHeight="1" x14ac:dyDescent="0.35">
      <c r="B826" s="186"/>
      <c r="D826" s="57"/>
      <c r="E826" s="57"/>
      <c r="F826" s="57"/>
      <c r="G826" s="57"/>
      <c r="H826" s="57"/>
      <c r="I826" s="57"/>
      <c r="J826" s="57"/>
      <c r="K826" s="57"/>
      <c r="L826" s="57"/>
      <c r="M826" s="57"/>
      <c r="N826" s="57"/>
      <c r="O826" s="57"/>
      <c r="P826" s="57"/>
      <c r="Q826" s="57"/>
      <c r="R826" s="57"/>
      <c r="S826" s="57"/>
      <c r="T826" s="57"/>
      <c r="U826" s="57"/>
      <c r="V826" s="57"/>
      <c r="W826" s="57"/>
      <c r="X826" s="57"/>
      <c r="Y826" s="57"/>
      <c r="Z826" s="57"/>
      <c r="AA826" s="57"/>
      <c r="AB826" s="57"/>
      <c r="AC826" s="57"/>
      <c r="AD826" s="57"/>
    </row>
    <row r="827" spans="2:30" ht="15.75" customHeight="1" x14ac:dyDescent="0.35">
      <c r="B827" s="186"/>
      <c r="D827" s="57"/>
      <c r="E827" s="57"/>
      <c r="F827" s="57"/>
      <c r="G827" s="57"/>
      <c r="H827" s="57"/>
      <c r="I827" s="57"/>
      <c r="J827" s="57"/>
      <c r="K827" s="57"/>
      <c r="L827" s="57"/>
      <c r="M827" s="57"/>
      <c r="N827" s="57"/>
      <c r="O827" s="57"/>
      <c r="P827" s="57"/>
      <c r="Q827" s="57"/>
      <c r="R827" s="57"/>
      <c r="S827" s="57"/>
      <c r="T827" s="57"/>
      <c r="U827" s="57"/>
      <c r="V827" s="57"/>
      <c r="W827" s="57"/>
      <c r="X827" s="57"/>
      <c r="Y827" s="57"/>
      <c r="Z827" s="57"/>
      <c r="AA827" s="57"/>
      <c r="AB827" s="57"/>
      <c r="AC827" s="57"/>
      <c r="AD827" s="57"/>
    </row>
    <row r="828" spans="2:30" ht="15.75" customHeight="1" x14ac:dyDescent="0.35">
      <c r="B828" s="186"/>
      <c r="D828" s="57"/>
      <c r="E828" s="57"/>
      <c r="F828" s="57"/>
      <c r="G828" s="57"/>
      <c r="H828" s="57"/>
      <c r="I828" s="57"/>
      <c r="J828" s="57"/>
      <c r="K828" s="57"/>
      <c r="L828" s="57"/>
      <c r="M828" s="57"/>
      <c r="N828" s="57"/>
      <c r="O828" s="57"/>
      <c r="P828" s="57"/>
      <c r="Q828" s="57"/>
      <c r="R828" s="57"/>
      <c r="S828" s="57"/>
      <c r="T828" s="57"/>
      <c r="U828" s="57"/>
      <c r="V828" s="57"/>
      <c r="W828" s="57"/>
      <c r="X828" s="57"/>
      <c r="Y828" s="57"/>
      <c r="Z828" s="57"/>
      <c r="AA828" s="57"/>
      <c r="AB828" s="57"/>
      <c r="AC828" s="57"/>
      <c r="AD828" s="57"/>
    </row>
    <row r="829" spans="2:30" ht="15.75" customHeight="1" x14ac:dyDescent="0.35">
      <c r="B829" s="186"/>
      <c r="D829" s="57"/>
      <c r="E829" s="57"/>
      <c r="F829" s="57"/>
      <c r="G829" s="57"/>
      <c r="H829" s="57"/>
      <c r="I829" s="57"/>
      <c r="J829" s="57"/>
      <c r="K829" s="57"/>
      <c r="L829" s="57"/>
      <c r="M829" s="57"/>
      <c r="N829" s="57"/>
      <c r="O829" s="57"/>
      <c r="P829" s="57"/>
      <c r="Q829" s="57"/>
      <c r="R829" s="57"/>
      <c r="S829" s="57"/>
      <c r="T829" s="57"/>
      <c r="U829" s="57"/>
      <c r="V829" s="57"/>
      <c r="W829" s="57"/>
      <c r="X829" s="57"/>
      <c r="Y829" s="57"/>
      <c r="Z829" s="57"/>
      <c r="AA829" s="57"/>
      <c r="AB829" s="57"/>
      <c r="AC829" s="57"/>
      <c r="AD829" s="57"/>
    </row>
    <row r="830" spans="2:30" ht="15.75" customHeight="1" x14ac:dyDescent="0.35">
      <c r="B830" s="186"/>
      <c r="D830" s="57"/>
      <c r="E830" s="57"/>
      <c r="F830" s="57"/>
      <c r="G830" s="57"/>
      <c r="H830" s="57"/>
      <c r="I830" s="57"/>
      <c r="J830" s="57"/>
      <c r="K830" s="57"/>
      <c r="L830" s="57"/>
      <c r="M830" s="57"/>
      <c r="N830" s="57"/>
      <c r="O830" s="57"/>
      <c r="P830" s="57"/>
      <c r="Q830" s="57"/>
      <c r="R830" s="57"/>
      <c r="S830" s="57"/>
      <c r="T830" s="57"/>
      <c r="U830" s="57"/>
      <c r="V830" s="57"/>
      <c r="W830" s="57"/>
      <c r="X830" s="57"/>
      <c r="Y830" s="57"/>
      <c r="Z830" s="57"/>
      <c r="AA830" s="57"/>
      <c r="AB830" s="57"/>
      <c r="AC830" s="57"/>
      <c r="AD830" s="57"/>
    </row>
    <row r="831" spans="2:30" ht="15.75" customHeight="1" x14ac:dyDescent="0.35">
      <c r="B831" s="186"/>
      <c r="D831" s="57"/>
      <c r="E831" s="57"/>
      <c r="F831" s="57"/>
      <c r="G831" s="57"/>
      <c r="H831" s="57"/>
      <c r="I831" s="57"/>
      <c r="J831" s="57"/>
      <c r="K831" s="57"/>
      <c r="L831" s="57"/>
      <c r="M831" s="57"/>
      <c r="N831" s="57"/>
      <c r="O831" s="57"/>
      <c r="P831" s="57"/>
      <c r="Q831" s="57"/>
      <c r="R831" s="57"/>
      <c r="S831" s="57"/>
      <c r="T831" s="57"/>
      <c r="U831" s="57"/>
      <c r="V831" s="57"/>
      <c r="W831" s="57"/>
      <c r="X831" s="57"/>
      <c r="Y831" s="57"/>
      <c r="Z831" s="57"/>
      <c r="AA831" s="57"/>
      <c r="AB831" s="57"/>
      <c r="AC831" s="57"/>
      <c r="AD831" s="57"/>
    </row>
    <row r="832" spans="2:30" ht="15.75" customHeight="1" x14ac:dyDescent="0.35">
      <c r="B832" s="186"/>
      <c r="D832" s="57"/>
      <c r="E832" s="57"/>
      <c r="F832" s="57"/>
      <c r="G832" s="57"/>
      <c r="H832" s="57"/>
      <c r="I832" s="57"/>
      <c r="J832" s="57"/>
      <c r="K832" s="57"/>
      <c r="L832" s="57"/>
      <c r="M832" s="57"/>
      <c r="N832" s="57"/>
      <c r="O832" s="57"/>
      <c r="P832" s="57"/>
      <c r="Q832" s="57"/>
      <c r="R832" s="57"/>
      <c r="S832" s="57"/>
      <c r="T832" s="57"/>
      <c r="U832" s="57"/>
      <c r="V832" s="57"/>
      <c r="W832" s="57"/>
      <c r="X832" s="57"/>
      <c r="Y832" s="57"/>
      <c r="Z832" s="57"/>
      <c r="AA832" s="57"/>
      <c r="AB832" s="57"/>
      <c r="AC832" s="57"/>
      <c r="AD832" s="57"/>
    </row>
    <row r="833" spans="2:30" ht="15.75" customHeight="1" x14ac:dyDescent="0.35">
      <c r="B833" s="186"/>
      <c r="D833" s="57"/>
      <c r="E833" s="57"/>
      <c r="F833" s="57"/>
      <c r="G833" s="57"/>
      <c r="H833" s="57"/>
      <c r="I833" s="57"/>
      <c r="J833" s="57"/>
      <c r="K833" s="57"/>
      <c r="L833" s="57"/>
      <c r="M833" s="57"/>
      <c r="N833" s="57"/>
      <c r="O833" s="57"/>
      <c r="P833" s="57"/>
      <c r="Q833" s="57"/>
      <c r="R833" s="57"/>
      <c r="S833" s="57"/>
      <c r="T833" s="57"/>
      <c r="U833" s="57"/>
      <c r="V833" s="57"/>
      <c r="W833" s="57"/>
      <c r="X833" s="57"/>
      <c r="Y833" s="57"/>
      <c r="Z833" s="57"/>
      <c r="AA833" s="57"/>
      <c r="AB833" s="57"/>
      <c r="AC833" s="57"/>
      <c r="AD833" s="57"/>
    </row>
    <row r="834" spans="2:30" ht="15.75" customHeight="1" x14ac:dyDescent="0.35">
      <c r="B834" s="186"/>
      <c r="D834" s="57"/>
      <c r="E834" s="57"/>
      <c r="F834" s="57"/>
      <c r="G834" s="57"/>
      <c r="H834" s="57"/>
      <c r="I834" s="57"/>
      <c r="J834" s="57"/>
      <c r="K834" s="57"/>
      <c r="L834" s="57"/>
      <c r="M834" s="57"/>
      <c r="N834" s="57"/>
      <c r="O834" s="57"/>
      <c r="P834" s="57"/>
      <c r="Q834" s="57"/>
      <c r="R834" s="57"/>
      <c r="S834" s="57"/>
      <c r="T834" s="57"/>
      <c r="U834" s="57"/>
      <c r="V834" s="57"/>
      <c r="W834" s="57"/>
      <c r="X834" s="57"/>
      <c r="Y834" s="57"/>
      <c r="Z834" s="57"/>
      <c r="AA834" s="57"/>
      <c r="AB834" s="57"/>
      <c r="AC834" s="57"/>
      <c r="AD834" s="57"/>
    </row>
    <row r="835" spans="2:30" ht="15.75" customHeight="1" x14ac:dyDescent="0.35">
      <c r="B835" s="186"/>
      <c r="D835" s="57"/>
      <c r="E835" s="57"/>
      <c r="F835" s="57"/>
      <c r="G835" s="57"/>
      <c r="H835" s="57"/>
      <c r="I835" s="57"/>
      <c r="J835" s="57"/>
      <c r="K835" s="57"/>
      <c r="L835" s="57"/>
      <c r="M835" s="57"/>
      <c r="N835" s="57"/>
      <c r="O835" s="57"/>
      <c r="P835" s="57"/>
      <c r="Q835" s="57"/>
      <c r="R835" s="57"/>
      <c r="S835" s="57"/>
      <c r="T835" s="57"/>
      <c r="U835" s="57"/>
      <c r="V835" s="57"/>
      <c r="W835" s="57"/>
      <c r="X835" s="57"/>
      <c r="Y835" s="57"/>
      <c r="Z835" s="57"/>
      <c r="AA835" s="57"/>
      <c r="AB835" s="57"/>
      <c r="AC835" s="57"/>
      <c r="AD835" s="57"/>
    </row>
    <row r="836" spans="2:30" ht="15.75" customHeight="1" x14ac:dyDescent="0.35">
      <c r="B836" s="186"/>
      <c r="D836" s="57"/>
      <c r="E836" s="57"/>
      <c r="F836" s="57"/>
      <c r="G836" s="57"/>
      <c r="H836" s="57"/>
      <c r="I836" s="57"/>
      <c r="J836" s="57"/>
      <c r="K836" s="57"/>
      <c r="L836" s="57"/>
      <c r="M836" s="57"/>
      <c r="N836" s="57"/>
      <c r="O836" s="57"/>
      <c r="P836" s="57"/>
      <c r="Q836" s="57"/>
      <c r="R836" s="57"/>
      <c r="S836" s="57"/>
      <c r="T836" s="57"/>
      <c r="U836" s="57"/>
      <c r="V836" s="57"/>
      <c r="W836" s="57"/>
      <c r="X836" s="57"/>
      <c r="Y836" s="57"/>
      <c r="Z836" s="57"/>
      <c r="AA836" s="57"/>
      <c r="AB836" s="57"/>
      <c r="AC836" s="57"/>
      <c r="AD836" s="57"/>
    </row>
    <row r="837" spans="2:30" ht="15.75" customHeight="1" x14ac:dyDescent="0.35">
      <c r="B837" s="186"/>
      <c r="D837" s="57"/>
      <c r="E837" s="57"/>
      <c r="F837" s="57"/>
      <c r="G837" s="57"/>
      <c r="H837" s="57"/>
      <c r="I837" s="57"/>
      <c r="J837" s="57"/>
      <c r="K837" s="57"/>
      <c r="L837" s="57"/>
      <c r="M837" s="57"/>
      <c r="N837" s="57"/>
      <c r="O837" s="57"/>
      <c r="P837" s="57"/>
      <c r="Q837" s="57"/>
      <c r="R837" s="57"/>
      <c r="S837" s="57"/>
      <c r="T837" s="57"/>
      <c r="U837" s="57"/>
      <c r="V837" s="57"/>
      <c r="W837" s="57"/>
      <c r="X837" s="57"/>
      <c r="Y837" s="57"/>
      <c r="Z837" s="57"/>
      <c r="AA837" s="57"/>
      <c r="AB837" s="57"/>
      <c r="AC837" s="57"/>
      <c r="AD837" s="57"/>
    </row>
    <row r="838" spans="2:30" ht="15.75" customHeight="1" x14ac:dyDescent="0.35">
      <c r="B838" s="186"/>
      <c r="D838" s="57"/>
      <c r="E838" s="57"/>
      <c r="F838" s="57"/>
      <c r="G838" s="57"/>
      <c r="H838" s="57"/>
      <c r="I838" s="57"/>
      <c r="J838" s="57"/>
      <c r="K838" s="57"/>
      <c r="L838" s="57"/>
      <c r="M838" s="57"/>
      <c r="N838" s="57"/>
      <c r="O838" s="57"/>
      <c r="P838" s="57"/>
      <c r="Q838" s="57"/>
      <c r="R838" s="57"/>
      <c r="S838" s="57"/>
      <c r="T838" s="57"/>
      <c r="U838" s="57"/>
      <c r="V838" s="57"/>
      <c r="W838" s="57"/>
      <c r="X838" s="57"/>
      <c r="Y838" s="57"/>
      <c r="Z838" s="57"/>
      <c r="AA838" s="57"/>
      <c r="AB838" s="57"/>
      <c r="AC838" s="57"/>
      <c r="AD838" s="57"/>
    </row>
    <row r="839" spans="2:30" ht="15.75" customHeight="1" x14ac:dyDescent="0.35">
      <c r="B839" s="186"/>
      <c r="D839" s="57"/>
      <c r="E839" s="57"/>
      <c r="F839" s="57"/>
      <c r="G839" s="57"/>
      <c r="H839" s="57"/>
      <c r="I839" s="57"/>
      <c r="J839" s="57"/>
      <c r="K839" s="57"/>
      <c r="L839" s="57"/>
      <c r="M839" s="57"/>
      <c r="N839" s="57"/>
      <c r="O839" s="57"/>
      <c r="P839" s="57"/>
      <c r="Q839" s="57"/>
      <c r="R839" s="57"/>
      <c r="S839" s="57"/>
      <c r="T839" s="57"/>
      <c r="U839" s="57"/>
      <c r="V839" s="57"/>
      <c r="W839" s="57"/>
      <c r="X839" s="57"/>
      <c r="Y839" s="57"/>
      <c r="Z839" s="57"/>
      <c r="AA839" s="57"/>
      <c r="AB839" s="57"/>
      <c r="AC839" s="57"/>
      <c r="AD839" s="57"/>
    </row>
    <row r="840" spans="2:30" ht="15.75" customHeight="1" x14ac:dyDescent="0.35">
      <c r="B840" s="186"/>
      <c r="D840" s="57"/>
      <c r="E840" s="57"/>
      <c r="F840" s="57"/>
      <c r="G840" s="57"/>
      <c r="H840" s="57"/>
      <c r="I840" s="57"/>
      <c r="J840" s="57"/>
      <c r="K840" s="57"/>
      <c r="L840" s="57"/>
      <c r="M840" s="57"/>
      <c r="N840" s="57"/>
      <c r="O840" s="57"/>
      <c r="P840" s="57"/>
      <c r="Q840" s="57"/>
      <c r="R840" s="57"/>
      <c r="S840" s="57"/>
      <c r="T840" s="57"/>
      <c r="U840" s="57"/>
      <c r="V840" s="57"/>
      <c r="W840" s="57"/>
      <c r="X840" s="57"/>
      <c r="Y840" s="57"/>
      <c r="Z840" s="57"/>
      <c r="AA840" s="57"/>
      <c r="AB840" s="57"/>
      <c r="AC840" s="57"/>
      <c r="AD840" s="57"/>
    </row>
    <row r="841" spans="2:30" ht="15.75" customHeight="1" x14ac:dyDescent="0.35">
      <c r="B841" s="186"/>
      <c r="D841" s="57"/>
      <c r="E841" s="57"/>
      <c r="F841" s="57"/>
      <c r="G841" s="57"/>
      <c r="H841" s="57"/>
      <c r="I841" s="57"/>
      <c r="J841" s="57"/>
      <c r="K841" s="57"/>
      <c r="L841" s="57"/>
      <c r="M841" s="57"/>
      <c r="N841" s="57"/>
      <c r="O841" s="57"/>
      <c r="P841" s="57"/>
      <c r="Q841" s="57"/>
      <c r="R841" s="57"/>
      <c r="S841" s="57"/>
      <c r="T841" s="57"/>
      <c r="U841" s="57"/>
      <c r="V841" s="57"/>
      <c r="W841" s="57"/>
      <c r="X841" s="57"/>
      <c r="Y841" s="57"/>
      <c r="Z841" s="57"/>
      <c r="AA841" s="57"/>
      <c r="AB841" s="57"/>
      <c r="AC841" s="57"/>
      <c r="AD841" s="57"/>
    </row>
    <row r="842" spans="2:30" ht="15.75" customHeight="1" x14ac:dyDescent="0.35">
      <c r="B842" s="186"/>
      <c r="D842" s="57"/>
      <c r="E842" s="57"/>
      <c r="F842" s="57"/>
      <c r="G842" s="57"/>
      <c r="H842" s="57"/>
      <c r="I842" s="57"/>
      <c r="J842" s="57"/>
      <c r="K842" s="57"/>
      <c r="L842" s="57"/>
      <c r="M842" s="57"/>
      <c r="N842" s="57"/>
      <c r="O842" s="57"/>
      <c r="P842" s="57"/>
      <c r="Q842" s="57"/>
      <c r="R842" s="57"/>
      <c r="S842" s="57"/>
      <c r="T842" s="57"/>
      <c r="U842" s="57"/>
      <c r="V842" s="57"/>
      <c r="W842" s="57"/>
      <c r="X842" s="57"/>
      <c r="Y842" s="57"/>
      <c r="Z842" s="57"/>
      <c r="AA842" s="57"/>
      <c r="AB842" s="57"/>
      <c r="AC842" s="57"/>
      <c r="AD842" s="57"/>
    </row>
    <row r="843" spans="2:30" ht="15.75" customHeight="1" x14ac:dyDescent="0.35">
      <c r="B843" s="186"/>
      <c r="D843" s="57"/>
      <c r="E843" s="57"/>
      <c r="F843" s="57"/>
      <c r="G843" s="57"/>
      <c r="H843" s="57"/>
      <c r="I843" s="57"/>
      <c r="J843" s="57"/>
      <c r="K843" s="57"/>
      <c r="L843" s="57"/>
      <c r="M843" s="57"/>
      <c r="N843" s="57"/>
      <c r="O843" s="57"/>
      <c r="P843" s="57"/>
      <c r="Q843" s="57"/>
      <c r="R843" s="57"/>
      <c r="S843" s="57"/>
      <c r="T843" s="57"/>
      <c r="U843" s="57"/>
      <c r="V843" s="57"/>
      <c r="W843" s="57"/>
      <c r="X843" s="57"/>
      <c r="Y843" s="57"/>
      <c r="Z843" s="57"/>
      <c r="AA843" s="57"/>
      <c r="AB843" s="57"/>
      <c r="AC843" s="57"/>
      <c r="AD843" s="57"/>
    </row>
    <row r="844" spans="2:30" ht="15.75" customHeight="1" x14ac:dyDescent="0.35">
      <c r="B844" s="186"/>
      <c r="D844" s="57"/>
      <c r="E844" s="57"/>
      <c r="F844" s="57"/>
      <c r="G844" s="57"/>
      <c r="H844" s="57"/>
      <c r="I844" s="57"/>
      <c r="J844" s="57"/>
      <c r="K844" s="57"/>
      <c r="L844" s="57"/>
      <c r="M844" s="57"/>
      <c r="N844" s="57"/>
      <c r="O844" s="57"/>
      <c r="P844" s="57"/>
      <c r="Q844" s="57"/>
      <c r="R844" s="57"/>
      <c r="S844" s="57"/>
      <c r="T844" s="57"/>
      <c r="U844" s="57"/>
      <c r="V844" s="57"/>
      <c r="W844" s="57"/>
      <c r="X844" s="57"/>
      <c r="Y844" s="57"/>
      <c r="Z844" s="57"/>
      <c r="AA844" s="57"/>
      <c r="AB844" s="57"/>
      <c r="AC844" s="57"/>
      <c r="AD844" s="57"/>
    </row>
    <row r="845" spans="2:30" ht="15.75" customHeight="1" x14ac:dyDescent="0.35">
      <c r="B845" s="186"/>
      <c r="D845" s="57"/>
      <c r="E845" s="57"/>
      <c r="F845" s="57"/>
      <c r="G845" s="57"/>
      <c r="H845" s="57"/>
      <c r="I845" s="57"/>
      <c r="J845" s="57"/>
      <c r="K845" s="57"/>
      <c r="L845" s="57"/>
      <c r="M845" s="57"/>
      <c r="N845" s="57"/>
      <c r="O845" s="57"/>
      <c r="P845" s="57"/>
      <c r="Q845" s="57"/>
      <c r="R845" s="57"/>
      <c r="S845" s="57"/>
      <c r="T845" s="57"/>
      <c r="U845" s="57"/>
      <c r="V845" s="57"/>
      <c r="W845" s="57"/>
      <c r="X845" s="57"/>
      <c r="Y845" s="57"/>
      <c r="Z845" s="57"/>
      <c r="AA845" s="57"/>
      <c r="AB845" s="57"/>
      <c r="AC845" s="57"/>
      <c r="AD845" s="57"/>
    </row>
    <row r="846" spans="2:30" ht="15.75" customHeight="1" x14ac:dyDescent="0.35">
      <c r="B846" s="186"/>
      <c r="D846" s="57"/>
      <c r="E846" s="57"/>
      <c r="F846" s="57"/>
      <c r="G846" s="57"/>
      <c r="H846" s="57"/>
      <c r="I846" s="57"/>
      <c r="J846" s="57"/>
      <c r="K846" s="57"/>
      <c r="L846" s="57"/>
      <c r="M846" s="57"/>
      <c r="N846" s="57"/>
      <c r="O846" s="57"/>
      <c r="P846" s="57"/>
      <c r="Q846" s="57"/>
      <c r="R846" s="57"/>
      <c r="S846" s="57"/>
      <c r="T846" s="57"/>
      <c r="U846" s="57"/>
      <c r="V846" s="57"/>
      <c r="W846" s="57"/>
      <c r="X846" s="57"/>
      <c r="Y846" s="57"/>
      <c r="Z846" s="57"/>
      <c r="AA846" s="57"/>
      <c r="AB846" s="57"/>
      <c r="AC846" s="57"/>
      <c r="AD846" s="57"/>
    </row>
    <row r="847" spans="2:30" ht="15.75" customHeight="1" x14ac:dyDescent="0.35">
      <c r="B847" s="186"/>
      <c r="D847" s="57"/>
      <c r="E847" s="57"/>
      <c r="F847" s="57"/>
      <c r="G847" s="57"/>
      <c r="H847" s="57"/>
      <c r="I847" s="57"/>
      <c r="J847" s="57"/>
      <c r="K847" s="57"/>
      <c r="L847" s="57"/>
      <c r="M847" s="57"/>
      <c r="N847" s="57"/>
      <c r="O847" s="57"/>
      <c r="P847" s="57"/>
      <c r="Q847" s="57"/>
      <c r="R847" s="57"/>
      <c r="S847" s="57"/>
      <c r="T847" s="57"/>
      <c r="U847" s="57"/>
      <c r="V847" s="57"/>
      <c r="W847" s="57"/>
      <c r="X847" s="57"/>
      <c r="Y847" s="57"/>
      <c r="Z847" s="57"/>
      <c r="AA847" s="57"/>
      <c r="AB847" s="57"/>
      <c r="AC847" s="57"/>
      <c r="AD847" s="57"/>
    </row>
    <row r="848" spans="2:30" ht="15.75" customHeight="1" x14ac:dyDescent="0.35">
      <c r="B848" s="186"/>
      <c r="D848" s="57"/>
      <c r="E848" s="57"/>
      <c r="F848" s="57"/>
      <c r="G848" s="57"/>
      <c r="H848" s="57"/>
      <c r="I848" s="57"/>
      <c r="J848" s="57"/>
      <c r="K848" s="57"/>
      <c r="L848" s="57"/>
      <c r="M848" s="57"/>
      <c r="N848" s="57"/>
      <c r="O848" s="57"/>
      <c r="P848" s="57"/>
      <c r="Q848" s="57"/>
      <c r="R848" s="57"/>
      <c r="S848" s="57"/>
      <c r="T848" s="57"/>
      <c r="U848" s="57"/>
      <c r="V848" s="57"/>
      <c r="W848" s="57"/>
      <c r="X848" s="57"/>
      <c r="Y848" s="57"/>
      <c r="Z848" s="57"/>
      <c r="AA848" s="57"/>
      <c r="AB848" s="57"/>
      <c r="AC848" s="57"/>
      <c r="AD848" s="57"/>
    </row>
    <row r="849" spans="2:30" ht="15.75" customHeight="1" x14ac:dyDescent="0.35">
      <c r="B849" s="186"/>
      <c r="D849" s="57"/>
      <c r="E849" s="57"/>
      <c r="F849" s="57"/>
      <c r="G849" s="57"/>
      <c r="H849" s="57"/>
      <c r="I849" s="57"/>
      <c r="J849" s="57"/>
      <c r="K849" s="57"/>
      <c r="L849" s="57"/>
      <c r="M849" s="57"/>
      <c r="N849" s="57"/>
      <c r="O849" s="57"/>
      <c r="P849" s="57"/>
      <c r="Q849" s="57"/>
      <c r="R849" s="57"/>
      <c r="S849" s="57"/>
      <c r="T849" s="57"/>
      <c r="U849" s="57"/>
      <c r="V849" s="57"/>
      <c r="W849" s="57"/>
      <c r="X849" s="57"/>
      <c r="Y849" s="57"/>
      <c r="Z849" s="57"/>
      <c r="AA849" s="57"/>
      <c r="AB849" s="57"/>
      <c r="AC849" s="57"/>
      <c r="AD849" s="57"/>
    </row>
    <row r="850" spans="2:30" ht="15.75" customHeight="1" x14ac:dyDescent="0.35">
      <c r="B850" s="186"/>
      <c r="D850" s="57"/>
      <c r="E850" s="57"/>
      <c r="F850" s="57"/>
      <c r="G850" s="57"/>
      <c r="H850" s="57"/>
      <c r="I850" s="57"/>
      <c r="J850" s="57"/>
      <c r="K850" s="57"/>
      <c r="L850" s="57"/>
      <c r="M850" s="57"/>
      <c r="N850" s="57"/>
      <c r="O850" s="57"/>
      <c r="P850" s="57"/>
      <c r="Q850" s="57"/>
      <c r="R850" s="57"/>
      <c r="S850" s="57"/>
      <c r="T850" s="57"/>
      <c r="U850" s="57"/>
      <c r="V850" s="57"/>
      <c r="W850" s="57"/>
      <c r="X850" s="57"/>
      <c r="Y850" s="57"/>
      <c r="Z850" s="57"/>
      <c r="AA850" s="57"/>
      <c r="AB850" s="57"/>
      <c r="AC850" s="57"/>
      <c r="AD850" s="57"/>
    </row>
    <row r="851" spans="2:30" ht="15.75" customHeight="1" x14ac:dyDescent="0.35">
      <c r="B851" s="186"/>
      <c r="D851" s="57"/>
      <c r="E851" s="57"/>
      <c r="F851" s="57"/>
      <c r="G851" s="57"/>
      <c r="H851" s="57"/>
      <c r="I851" s="57"/>
      <c r="J851" s="57"/>
      <c r="K851" s="57"/>
      <c r="L851" s="57"/>
      <c r="M851" s="57"/>
      <c r="N851" s="57"/>
      <c r="O851" s="57"/>
      <c r="P851" s="57"/>
      <c r="Q851" s="57"/>
      <c r="R851" s="57"/>
      <c r="S851" s="57"/>
      <c r="T851" s="57"/>
      <c r="U851" s="57"/>
      <c r="V851" s="57"/>
      <c r="W851" s="57"/>
      <c r="X851" s="57"/>
      <c r="Y851" s="57"/>
      <c r="Z851" s="57"/>
      <c r="AA851" s="57"/>
      <c r="AB851" s="57"/>
      <c r="AC851" s="57"/>
      <c r="AD851" s="57"/>
    </row>
    <row r="852" spans="2:30" ht="15.75" customHeight="1" x14ac:dyDescent="0.35">
      <c r="B852" s="186"/>
      <c r="D852" s="57"/>
      <c r="E852" s="57"/>
      <c r="F852" s="57"/>
      <c r="G852" s="57"/>
      <c r="H852" s="57"/>
      <c r="I852" s="57"/>
      <c r="J852" s="57"/>
      <c r="K852" s="57"/>
      <c r="L852" s="57"/>
      <c r="M852" s="57"/>
      <c r="N852" s="57"/>
      <c r="O852" s="57"/>
      <c r="P852" s="57"/>
      <c r="Q852" s="57"/>
      <c r="R852" s="57"/>
      <c r="S852" s="57"/>
      <c r="T852" s="57"/>
      <c r="U852" s="57"/>
      <c r="V852" s="57"/>
      <c r="W852" s="57"/>
      <c r="X852" s="57"/>
      <c r="Y852" s="57"/>
      <c r="Z852" s="57"/>
      <c r="AA852" s="57"/>
      <c r="AB852" s="57"/>
      <c r="AC852" s="57"/>
      <c r="AD852" s="57"/>
    </row>
    <row r="853" spans="2:30" ht="15.75" customHeight="1" x14ac:dyDescent="0.35">
      <c r="B853" s="186"/>
      <c r="D853" s="57"/>
      <c r="E853" s="57"/>
      <c r="F853" s="57"/>
      <c r="G853" s="57"/>
      <c r="H853" s="57"/>
      <c r="I853" s="57"/>
      <c r="J853" s="57"/>
      <c r="K853" s="57"/>
      <c r="L853" s="57"/>
      <c r="M853" s="57"/>
      <c r="N853" s="57"/>
      <c r="O853" s="57"/>
      <c r="P853" s="57"/>
      <c r="Q853" s="57"/>
      <c r="R853" s="57"/>
      <c r="S853" s="57"/>
      <c r="T853" s="57"/>
      <c r="U853" s="57"/>
      <c r="V853" s="57"/>
      <c r="W853" s="57"/>
      <c r="X853" s="57"/>
      <c r="Y853" s="57"/>
      <c r="Z853" s="57"/>
      <c r="AA853" s="57"/>
      <c r="AB853" s="57"/>
      <c r="AC853" s="57"/>
      <c r="AD853" s="57"/>
    </row>
    <row r="854" spans="2:30" ht="15.75" customHeight="1" x14ac:dyDescent="0.35">
      <c r="B854" s="186"/>
      <c r="D854" s="57"/>
      <c r="E854" s="57"/>
      <c r="F854" s="57"/>
      <c r="G854" s="57"/>
      <c r="H854" s="57"/>
      <c r="I854" s="57"/>
      <c r="J854" s="57"/>
      <c r="K854" s="57"/>
      <c r="L854" s="57"/>
      <c r="M854" s="57"/>
      <c r="N854" s="57"/>
      <c r="O854" s="57"/>
      <c r="P854" s="57"/>
      <c r="Q854" s="57"/>
      <c r="R854" s="57"/>
      <c r="S854" s="57"/>
      <c r="T854" s="57"/>
      <c r="U854" s="57"/>
      <c r="V854" s="57"/>
      <c r="W854" s="57"/>
      <c r="X854" s="57"/>
      <c r="Y854" s="57"/>
      <c r="Z854" s="57"/>
      <c r="AA854" s="57"/>
      <c r="AB854" s="57"/>
      <c r="AC854" s="57"/>
      <c r="AD854" s="57"/>
    </row>
    <row r="855" spans="2:30" ht="15.75" customHeight="1" x14ac:dyDescent="0.35">
      <c r="B855" s="186"/>
      <c r="D855" s="57"/>
      <c r="E855" s="57"/>
      <c r="F855" s="57"/>
      <c r="G855" s="57"/>
      <c r="H855" s="57"/>
      <c r="I855" s="57"/>
      <c r="J855" s="57"/>
      <c r="K855" s="57"/>
      <c r="L855" s="57"/>
      <c r="M855" s="57"/>
      <c r="N855" s="57"/>
      <c r="O855" s="57"/>
      <c r="P855" s="57"/>
      <c r="Q855" s="57"/>
      <c r="R855" s="57"/>
      <c r="S855" s="57"/>
      <c r="T855" s="57"/>
      <c r="U855" s="57"/>
      <c r="V855" s="57"/>
      <c r="W855" s="57"/>
      <c r="X855" s="57"/>
      <c r="Y855" s="57"/>
      <c r="Z855" s="57"/>
      <c r="AA855" s="57"/>
      <c r="AB855" s="57"/>
      <c r="AC855" s="57"/>
      <c r="AD855" s="57"/>
    </row>
    <row r="856" spans="2:30" ht="15.75" customHeight="1" x14ac:dyDescent="0.35">
      <c r="B856" s="186"/>
      <c r="D856" s="57"/>
      <c r="E856" s="57"/>
      <c r="F856" s="57"/>
      <c r="G856" s="57"/>
      <c r="H856" s="57"/>
      <c r="I856" s="57"/>
      <c r="J856" s="57"/>
      <c r="K856" s="57"/>
      <c r="L856" s="57"/>
      <c r="M856" s="57"/>
      <c r="N856" s="57"/>
      <c r="O856" s="57"/>
      <c r="P856" s="57"/>
      <c r="Q856" s="57"/>
      <c r="R856" s="57"/>
      <c r="S856" s="57"/>
      <c r="T856" s="57"/>
      <c r="U856" s="57"/>
      <c r="V856" s="57"/>
      <c r="W856" s="57"/>
      <c r="X856" s="57"/>
      <c r="Y856" s="57"/>
      <c r="Z856" s="57"/>
      <c r="AA856" s="57"/>
      <c r="AB856" s="57"/>
      <c r="AC856" s="57"/>
      <c r="AD856" s="57"/>
    </row>
    <row r="857" spans="2:30" ht="15.75" customHeight="1" x14ac:dyDescent="0.35">
      <c r="B857" s="186"/>
      <c r="D857" s="57"/>
      <c r="E857" s="57"/>
      <c r="F857" s="57"/>
      <c r="G857" s="57"/>
      <c r="H857" s="57"/>
      <c r="I857" s="57"/>
      <c r="J857" s="57"/>
      <c r="K857" s="57"/>
      <c r="L857" s="57"/>
      <c r="M857" s="57"/>
      <c r="N857" s="57"/>
      <c r="O857" s="57"/>
      <c r="P857" s="57"/>
      <c r="Q857" s="57"/>
      <c r="R857" s="57"/>
      <c r="S857" s="57"/>
      <c r="T857" s="57"/>
      <c r="U857" s="57"/>
      <c r="V857" s="57"/>
      <c r="W857" s="57"/>
      <c r="X857" s="57"/>
      <c r="Y857" s="57"/>
      <c r="Z857" s="57"/>
      <c r="AA857" s="57"/>
      <c r="AB857" s="57"/>
      <c r="AC857" s="57"/>
      <c r="AD857" s="57"/>
    </row>
    <row r="858" spans="2:30" ht="15.75" customHeight="1" x14ac:dyDescent="0.35">
      <c r="B858" s="186"/>
      <c r="D858" s="57"/>
      <c r="E858" s="57"/>
      <c r="F858" s="57"/>
      <c r="G858" s="57"/>
      <c r="H858" s="57"/>
      <c r="I858" s="57"/>
      <c r="J858" s="57"/>
      <c r="K858" s="57"/>
      <c r="L858" s="57"/>
      <c r="M858" s="57"/>
      <c r="N858" s="57"/>
      <c r="O858" s="57"/>
      <c r="P858" s="57"/>
      <c r="Q858" s="57"/>
      <c r="R858" s="57"/>
      <c r="S858" s="57"/>
      <c r="T858" s="57"/>
      <c r="U858" s="57"/>
      <c r="V858" s="57"/>
      <c r="W858" s="57"/>
      <c r="X858" s="57"/>
      <c r="Y858" s="57"/>
      <c r="Z858" s="57"/>
      <c r="AA858" s="57"/>
      <c r="AB858" s="57"/>
      <c r="AC858" s="57"/>
      <c r="AD858" s="57"/>
    </row>
    <row r="859" spans="2:30" ht="15.75" customHeight="1" x14ac:dyDescent="0.35">
      <c r="B859" s="186"/>
      <c r="D859" s="57"/>
      <c r="E859" s="57"/>
      <c r="F859" s="57"/>
      <c r="G859" s="57"/>
      <c r="H859" s="57"/>
      <c r="I859" s="57"/>
      <c r="J859" s="57"/>
      <c r="K859" s="57"/>
      <c r="L859" s="57"/>
      <c r="M859" s="57"/>
      <c r="N859" s="57"/>
      <c r="O859" s="57"/>
      <c r="P859" s="57"/>
      <c r="Q859" s="57"/>
      <c r="R859" s="57"/>
      <c r="S859" s="57"/>
      <c r="T859" s="57"/>
      <c r="U859" s="57"/>
      <c r="V859" s="57"/>
      <c r="W859" s="57"/>
      <c r="X859" s="57"/>
      <c r="Y859" s="57"/>
      <c r="Z859" s="57"/>
      <c r="AA859" s="57"/>
      <c r="AB859" s="57"/>
      <c r="AC859" s="57"/>
      <c r="AD859" s="57"/>
    </row>
    <row r="860" spans="2:30" ht="15.75" customHeight="1" x14ac:dyDescent="0.35">
      <c r="B860" s="186"/>
      <c r="D860" s="57"/>
      <c r="E860" s="57"/>
      <c r="F860" s="57"/>
      <c r="G860" s="57"/>
      <c r="H860" s="57"/>
      <c r="I860" s="57"/>
      <c r="J860" s="57"/>
      <c r="K860" s="57"/>
      <c r="L860" s="57"/>
      <c r="M860" s="57"/>
      <c r="N860" s="57"/>
      <c r="O860" s="57"/>
      <c r="P860" s="57"/>
      <c r="Q860" s="57"/>
      <c r="R860" s="57"/>
      <c r="S860" s="57"/>
      <c r="T860" s="57"/>
      <c r="U860" s="57"/>
      <c r="V860" s="57"/>
      <c r="W860" s="57"/>
      <c r="X860" s="57"/>
      <c r="Y860" s="57"/>
      <c r="Z860" s="57"/>
      <c r="AA860" s="57"/>
      <c r="AB860" s="57"/>
      <c r="AC860" s="57"/>
      <c r="AD860" s="57"/>
    </row>
    <row r="861" spans="2:30" ht="15.75" customHeight="1" x14ac:dyDescent="0.35">
      <c r="B861" s="186"/>
      <c r="D861" s="57"/>
      <c r="E861" s="57"/>
      <c r="F861" s="57"/>
      <c r="G861" s="57"/>
      <c r="H861" s="57"/>
      <c r="I861" s="57"/>
      <c r="J861" s="57"/>
      <c r="K861" s="57"/>
      <c r="L861" s="57"/>
      <c r="M861" s="57"/>
      <c r="N861" s="57"/>
      <c r="O861" s="57"/>
      <c r="P861" s="57"/>
      <c r="Q861" s="57"/>
      <c r="R861" s="57"/>
      <c r="S861" s="57"/>
      <c r="T861" s="57"/>
      <c r="U861" s="57"/>
      <c r="V861" s="57"/>
      <c r="W861" s="57"/>
      <c r="X861" s="57"/>
      <c r="Y861" s="57"/>
      <c r="Z861" s="57"/>
      <c r="AA861" s="57"/>
      <c r="AB861" s="57"/>
      <c r="AC861" s="57"/>
      <c r="AD861" s="57"/>
    </row>
    <row r="862" spans="2:30" ht="15.75" customHeight="1" x14ac:dyDescent="0.35">
      <c r="B862" s="186"/>
      <c r="D862" s="57"/>
      <c r="E862" s="57"/>
      <c r="F862" s="57"/>
      <c r="G862" s="57"/>
      <c r="H862" s="57"/>
      <c r="I862" s="57"/>
      <c r="J862" s="57"/>
      <c r="K862" s="57"/>
      <c r="L862" s="57"/>
      <c r="M862" s="57"/>
      <c r="N862" s="57"/>
      <c r="O862" s="57"/>
      <c r="P862" s="57"/>
      <c r="Q862" s="57"/>
      <c r="R862" s="57"/>
      <c r="S862" s="57"/>
      <c r="T862" s="57"/>
      <c r="U862" s="57"/>
      <c r="V862" s="57"/>
      <c r="W862" s="57"/>
      <c r="X862" s="57"/>
      <c r="Y862" s="57"/>
      <c r="Z862" s="57"/>
      <c r="AA862" s="57"/>
      <c r="AB862" s="57"/>
      <c r="AC862" s="57"/>
      <c r="AD862" s="57"/>
    </row>
    <row r="863" spans="2:30" ht="15.75" customHeight="1" x14ac:dyDescent="0.35">
      <c r="B863" s="186"/>
      <c r="D863" s="57"/>
      <c r="E863" s="57"/>
      <c r="F863" s="57"/>
      <c r="G863" s="57"/>
      <c r="H863" s="57"/>
      <c r="I863" s="57"/>
      <c r="J863" s="57"/>
      <c r="K863" s="57"/>
      <c r="L863" s="57"/>
      <c r="M863" s="57"/>
      <c r="N863" s="57"/>
      <c r="O863" s="57"/>
      <c r="P863" s="57"/>
      <c r="Q863" s="57"/>
      <c r="R863" s="57"/>
      <c r="S863" s="57"/>
      <c r="T863" s="57"/>
      <c r="U863" s="57"/>
      <c r="V863" s="57"/>
      <c r="W863" s="57"/>
      <c r="X863" s="57"/>
      <c r="Y863" s="57"/>
      <c r="Z863" s="57"/>
      <c r="AA863" s="57"/>
      <c r="AB863" s="57"/>
      <c r="AC863" s="57"/>
      <c r="AD863" s="57"/>
    </row>
    <row r="864" spans="2:30" ht="15.75" customHeight="1" x14ac:dyDescent="0.35">
      <c r="B864" s="186"/>
      <c r="D864" s="57"/>
      <c r="E864" s="57"/>
      <c r="F864" s="57"/>
      <c r="G864" s="57"/>
      <c r="H864" s="57"/>
      <c r="I864" s="57"/>
      <c r="J864" s="57"/>
      <c r="K864" s="57"/>
      <c r="L864" s="57"/>
      <c r="M864" s="57"/>
      <c r="N864" s="57"/>
      <c r="O864" s="57"/>
      <c r="P864" s="57"/>
      <c r="Q864" s="57"/>
      <c r="R864" s="57"/>
      <c r="S864" s="57"/>
      <c r="T864" s="57"/>
      <c r="U864" s="57"/>
      <c r="V864" s="57"/>
      <c r="W864" s="57"/>
      <c r="X864" s="57"/>
      <c r="Y864" s="57"/>
      <c r="Z864" s="57"/>
      <c r="AA864" s="57"/>
      <c r="AB864" s="57"/>
      <c r="AC864" s="57"/>
      <c r="AD864" s="57"/>
    </row>
    <row r="865" spans="2:30" ht="15.75" customHeight="1" x14ac:dyDescent="0.35">
      <c r="B865" s="186"/>
      <c r="D865" s="57"/>
      <c r="E865" s="57"/>
      <c r="F865" s="57"/>
      <c r="G865" s="57"/>
      <c r="H865" s="57"/>
      <c r="I865" s="57"/>
      <c r="J865" s="57"/>
      <c r="K865" s="57"/>
      <c r="L865" s="57"/>
      <c r="M865" s="57"/>
      <c r="N865" s="57"/>
      <c r="O865" s="57"/>
      <c r="P865" s="57"/>
      <c r="Q865" s="57"/>
      <c r="R865" s="57"/>
      <c r="S865" s="57"/>
      <c r="T865" s="57"/>
      <c r="U865" s="57"/>
      <c r="V865" s="57"/>
      <c r="W865" s="57"/>
      <c r="X865" s="57"/>
      <c r="Y865" s="57"/>
      <c r="Z865" s="57"/>
      <c r="AA865" s="57"/>
      <c r="AB865" s="57"/>
      <c r="AC865" s="57"/>
      <c r="AD865" s="57"/>
    </row>
    <row r="866" spans="2:30" ht="15.75" customHeight="1" x14ac:dyDescent="0.35">
      <c r="B866" s="186"/>
      <c r="D866" s="57"/>
      <c r="E866" s="57"/>
      <c r="F866" s="57"/>
      <c r="G866" s="57"/>
      <c r="H866" s="57"/>
      <c r="I866" s="57"/>
      <c r="J866" s="57"/>
      <c r="K866" s="57"/>
      <c r="L866" s="57"/>
      <c r="M866" s="57"/>
      <c r="N866" s="57"/>
      <c r="O866" s="57"/>
      <c r="P866" s="57"/>
      <c r="Q866" s="57"/>
      <c r="R866" s="57"/>
      <c r="S866" s="57"/>
      <c r="T866" s="57"/>
      <c r="U866" s="57"/>
      <c r="V866" s="57"/>
      <c r="W866" s="57"/>
      <c r="X866" s="57"/>
      <c r="Y866" s="57"/>
      <c r="Z866" s="57"/>
      <c r="AA866" s="57"/>
      <c r="AB866" s="57"/>
      <c r="AC866" s="57"/>
      <c r="AD866" s="57"/>
    </row>
    <row r="867" spans="2:30" ht="15.75" customHeight="1" x14ac:dyDescent="0.35">
      <c r="B867" s="186"/>
      <c r="D867" s="57"/>
      <c r="E867" s="57"/>
      <c r="F867" s="57"/>
      <c r="G867" s="57"/>
      <c r="H867" s="57"/>
      <c r="I867" s="57"/>
      <c r="J867" s="57"/>
      <c r="K867" s="57"/>
      <c r="L867" s="57"/>
      <c r="M867" s="57"/>
      <c r="N867" s="57"/>
      <c r="O867" s="57"/>
      <c r="P867" s="57"/>
      <c r="Q867" s="57"/>
      <c r="R867" s="57"/>
      <c r="S867" s="57"/>
      <c r="T867" s="57"/>
      <c r="U867" s="57"/>
      <c r="V867" s="57"/>
      <c r="W867" s="57"/>
      <c r="X867" s="57"/>
      <c r="Y867" s="57"/>
      <c r="Z867" s="57"/>
      <c r="AA867" s="57"/>
      <c r="AB867" s="57"/>
      <c r="AC867" s="57"/>
      <c r="AD867" s="57"/>
    </row>
  </sheetData>
  <sheetProtection algorithmName="SHA-512" hashValue="EO3KCUwOgISC2j8zp3ffj2WT0qdNLNgv9jsUHIDvmGP3Rnz8kxsbfr+/bR5p9LyrFrDJsXB8DRGroqVfNsOi8g==" saltValue="3xSXVJWDMGhUEwPQae5ygQ==" spinCount="100000" sheet="1" objects="1" scenarios="1"/>
  <mergeCells count="19">
    <mergeCell ref="B1:I5"/>
    <mergeCell ref="B6:J6"/>
    <mergeCell ref="B8:J8"/>
    <mergeCell ref="B34:J34"/>
    <mergeCell ref="B9:J9"/>
    <mergeCell ref="B28:J28"/>
    <mergeCell ref="B33:J33"/>
    <mergeCell ref="B21:J21"/>
    <mergeCell ref="B22:J22"/>
    <mergeCell ref="B24:J24"/>
    <mergeCell ref="B16:J16"/>
    <mergeCell ref="B17:J17"/>
    <mergeCell ref="B19:J19"/>
    <mergeCell ref="B71:J71"/>
    <mergeCell ref="B72:J72"/>
    <mergeCell ref="B73:J73"/>
    <mergeCell ref="B69:C69"/>
    <mergeCell ref="B35:E35"/>
    <mergeCell ref="G35:J35"/>
  </mergeCells>
  <hyperlinks>
    <hyperlink ref="J3" location="Index!A1" display="Index" xr:uid="{00000000-0004-0000-0700-000000000000}"/>
    <hyperlink ref="J4" r:id="rId1" xr:uid="{00000000-0004-0000-0700-000001000000}"/>
  </hyperlinks>
  <pageMargins left="0.7" right="0.7" top="0.75" bottom="0.75" header="0" footer="0"/>
  <pageSetup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A9480-175F-46F9-92B2-34BBF8A6EA64}">
  <sheetPr>
    <tabColor theme="4" tint="-0.249977111117893"/>
  </sheetPr>
  <dimension ref="B1:O23"/>
  <sheetViews>
    <sheetView showGridLines="0" zoomScale="90" zoomScaleNormal="90" workbookViewId="0">
      <selection activeCell="B7" sqref="B7:O9"/>
    </sheetView>
  </sheetViews>
  <sheetFormatPr defaultRowHeight="14.5" x14ac:dyDescent="0.35"/>
  <cols>
    <col min="1" max="1" width="1.90625" customWidth="1"/>
    <col min="2" max="2" width="30.90625" customWidth="1"/>
    <col min="3" max="13" width="10.08984375" customWidth="1"/>
    <col min="14" max="14" width="11.08984375" customWidth="1"/>
    <col min="15" max="15" width="10.08984375" customWidth="1"/>
  </cols>
  <sheetData>
    <row r="1" spans="2:15" ht="5.15" customHeight="1" x14ac:dyDescent="0.35">
      <c r="B1" s="313" t="s">
        <v>419</v>
      </c>
      <c r="C1" s="313"/>
      <c r="D1" s="313"/>
      <c r="E1" s="313"/>
      <c r="F1" s="313"/>
      <c r="G1" s="313"/>
      <c r="H1" s="313"/>
      <c r="I1" s="313"/>
      <c r="J1" s="313"/>
    </row>
    <row r="2" spans="2:15" ht="15" customHeight="1" x14ac:dyDescent="0.35">
      <c r="B2" s="313"/>
      <c r="C2" s="313"/>
      <c r="D2" s="313"/>
      <c r="E2" s="313"/>
      <c r="F2" s="313"/>
      <c r="G2" s="313"/>
      <c r="H2" s="313"/>
      <c r="I2" s="313"/>
      <c r="J2" s="313"/>
      <c r="K2" s="112"/>
      <c r="L2" s="112"/>
      <c r="M2" s="112"/>
      <c r="N2" s="358" t="s">
        <v>19</v>
      </c>
      <c r="O2" s="358"/>
    </row>
    <row r="3" spans="2:15" ht="15" customHeight="1" x14ac:dyDescent="0.35">
      <c r="B3" s="313"/>
      <c r="C3" s="313"/>
      <c r="D3" s="313"/>
      <c r="E3" s="313"/>
      <c r="F3" s="313"/>
      <c r="G3" s="313"/>
      <c r="H3" s="313"/>
      <c r="I3" s="313"/>
      <c r="J3" s="313"/>
      <c r="K3" s="112"/>
      <c r="L3" s="112"/>
      <c r="M3" s="112"/>
      <c r="N3" s="359" t="s">
        <v>1</v>
      </c>
      <c r="O3" s="359"/>
    </row>
    <row r="4" spans="2:15" ht="15" customHeight="1" x14ac:dyDescent="0.35">
      <c r="B4" s="313"/>
      <c r="C4" s="313"/>
      <c r="D4" s="313"/>
      <c r="E4" s="313"/>
      <c r="F4" s="313"/>
      <c r="G4" s="313"/>
      <c r="H4" s="313"/>
      <c r="I4" s="313"/>
      <c r="J4" s="313"/>
      <c r="K4" s="112"/>
      <c r="L4" s="112"/>
      <c r="M4" s="112"/>
      <c r="N4" s="382" t="s">
        <v>20</v>
      </c>
      <c r="O4" s="382"/>
    </row>
    <row r="5" spans="2:15" ht="5.15" customHeight="1" thickBot="1" x14ac:dyDescent="0.4">
      <c r="B5" s="314"/>
      <c r="C5" s="314"/>
      <c r="D5" s="314"/>
      <c r="E5" s="314"/>
      <c r="F5" s="314"/>
      <c r="G5" s="314"/>
      <c r="H5" s="314"/>
      <c r="I5" s="314"/>
      <c r="J5" s="314"/>
      <c r="K5" s="110"/>
      <c r="L5" s="110"/>
      <c r="M5" s="110"/>
      <c r="N5" s="383"/>
      <c r="O5" s="383"/>
    </row>
    <row r="6" spans="2:15" ht="8.15" customHeight="1" thickTop="1" x14ac:dyDescent="0.35">
      <c r="B6" s="313"/>
      <c r="C6" s="313"/>
      <c r="D6" s="313"/>
      <c r="E6" s="313"/>
      <c r="F6" s="111"/>
      <c r="G6" s="111"/>
      <c r="H6" s="111"/>
      <c r="I6" s="61"/>
      <c r="J6" s="61"/>
      <c r="K6" s="61"/>
      <c r="L6" s="61"/>
      <c r="M6" s="61"/>
      <c r="N6" s="61"/>
      <c r="O6" s="61"/>
    </row>
    <row r="7" spans="2:15" ht="15" customHeight="1" x14ac:dyDescent="0.35">
      <c r="B7" s="381" t="s">
        <v>420</v>
      </c>
      <c r="C7" s="381"/>
      <c r="D7" s="381"/>
      <c r="E7" s="381"/>
      <c r="F7" s="381"/>
      <c r="G7" s="381"/>
      <c r="H7" s="381"/>
      <c r="I7" s="381"/>
      <c r="J7" s="381"/>
      <c r="K7" s="381"/>
      <c r="L7" s="381"/>
      <c r="M7" s="381"/>
      <c r="N7" s="381"/>
      <c r="O7" s="381"/>
    </row>
    <row r="8" spans="2:15" x14ac:dyDescent="0.35">
      <c r="B8" s="381"/>
      <c r="C8" s="381"/>
      <c r="D8" s="381"/>
      <c r="E8" s="381"/>
      <c r="F8" s="381"/>
      <c r="G8" s="381"/>
      <c r="H8" s="381"/>
      <c r="I8" s="381"/>
      <c r="J8" s="381"/>
      <c r="K8" s="381"/>
      <c r="L8" s="381"/>
      <c r="M8" s="381"/>
      <c r="N8" s="381"/>
      <c r="O8" s="381"/>
    </row>
    <row r="9" spans="2:15" x14ac:dyDescent="0.35">
      <c r="B9" s="381"/>
      <c r="C9" s="381"/>
      <c r="D9" s="381"/>
      <c r="E9" s="381"/>
      <c r="F9" s="381"/>
      <c r="G9" s="381"/>
      <c r="H9" s="381"/>
      <c r="I9" s="381"/>
      <c r="J9" s="381"/>
      <c r="K9" s="381"/>
      <c r="L9" s="381"/>
      <c r="M9" s="381"/>
      <c r="N9" s="381"/>
      <c r="O9" s="381"/>
    </row>
    <row r="10" spans="2:15" x14ac:dyDescent="0.35">
      <c r="B10" s="61"/>
      <c r="C10" s="61"/>
      <c r="D10" s="61"/>
      <c r="E10" s="61"/>
      <c r="F10" s="61"/>
      <c r="G10" s="61"/>
      <c r="H10" s="61"/>
      <c r="I10" s="61"/>
      <c r="J10" s="61"/>
      <c r="K10" s="61"/>
      <c r="L10" s="61"/>
      <c r="M10" s="61"/>
      <c r="N10" s="61"/>
      <c r="O10" s="61"/>
    </row>
    <row r="11" spans="2:15" x14ac:dyDescent="0.35">
      <c r="C11" s="378"/>
      <c r="D11" s="379"/>
      <c r="E11" s="379"/>
      <c r="F11" s="379"/>
      <c r="G11" s="379"/>
      <c r="H11" s="380"/>
      <c r="I11" s="380"/>
      <c r="J11" s="380"/>
      <c r="K11" s="380"/>
      <c r="L11" s="380"/>
      <c r="M11" s="380"/>
      <c r="N11" s="380"/>
      <c r="O11" s="380"/>
    </row>
    <row r="18" spans="9:15" ht="15" customHeight="1" x14ac:dyDescent="0.35">
      <c r="I18" s="113"/>
      <c r="J18" s="113"/>
      <c r="K18" s="113"/>
      <c r="L18" s="113"/>
      <c r="M18" s="113"/>
      <c r="N18" s="113"/>
      <c r="O18" s="113"/>
    </row>
    <row r="19" spans="9:15" x14ac:dyDescent="0.35">
      <c r="I19" s="113"/>
      <c r="J19" s="113"/>
      <c r="K19" s="113"/>
      <c r="L19" s="113"/>
      <c r="M19" s="113"/>
      <c r="N19" s="113"/>
      <c r="O19" s="113"/>
    </row>
    <row r="20" spans="9:15" x14ac:dyDescent="0.35">
      <c r="I20" s="113"/>
      <c r="J20" s="113"/>
      <c r="K20" s="113"/>
      <c r="L20" s="113"/>
      <c r="M20" s="113"/>
      <c r="N20" s="113"/>
      <c r="O20" s="113"/>
    </row>
    <row r="21" spans="9:15" x14ac:dyDescent="0.35">
      <c r="I21" s="113"/>
      <c r="J21" s="113"/>
      <c r="K21" s="113"/>
      <c r="L21" s="113"/>
      <c r="M21" s="113"/>
      <c r="N21" s="113"/>
      <c r="O21" s="113"/>
    </row>
    <row r="22" spans="9:15" x14ac:dyDescent="0.35">
      <c r="I22" s="113"/>
      <c r="J22" s="113"/>
      <c r="K22" s="113"/>
      <c r="L22" s="113"/>
      <c r="M22" s="113"/>
      <c r="N22" s="113"/>
      <c r="O22" s="113"/>
    </row>
    <row r="23" spans="9:15" x14ac:dyDescent="0.35">
      <c r="I23" s="113"/>
      <c r="J23" s="113"/>
      <c r="K23" s="113"/>
      <c r="L23" s="113"/>
      <c r="M23" s="113"/>
      <c r="N23" s="113"/>
      <c r="O23" s="113"/>
    </row>
  </sheetData>
  <sheetProtection algorithmName="SHA-512" hashValue="sFjTrbUyIbPIIKPXHH0FuPvUQN6QreYYA6Rdo4iEmcp3omVHm+Gn3uJhm2YKyNJJ0w/Dku/UV79DTdkzko1yBQ==" saltValue="mR7oUJtKqTKx/dO9OmdK/A==" spinCount="100000" sheet="1" objects="1" scenarios="1"/>
  <mergeCells count="10">
    <mergeCell ref="C11:G11"/>
    <mergeCell ref="H11:L11"/>
    <mergeCell ref="M11:O11"/>
    <mergeCell ref="B7:O9"/>
    <mergeCell ref="B1:J5"/>
    <mergeCell ref="N2:O2"/>
    <mergeCell ref="N3:O3"/>
    <mergeCell ref="N4:O4"/>
    <mergeCell ref="N5:O5"/>
    <mergeCell ref="B6:E6"/>
  </mergeCells>
  <hyperlinks>
    <hyperlink ref="N3:O3" location="Index!A1" display="Index" xr:uid="{820C303D-0089-4E2E-AACE-52C09871E826}"/>
  </hyperlink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Index</vt:lpstr>
      <vt:lpstr>References</vt:lpstr>
      <vt:lpstr>Targets Data</vt:lpstr>
      <vt:lpstr>Targets</vt:lpstr>
      <vt:lpstr>Focus Areas</vt:lpstr>
      <vt:lpstr>GRI Mapping</vt:lpstr>
      <vt:lpstr>SDG Mapping</vt:lpstr>
      <vt:lpstr>TCFD</vt:lpstr>
      <vt:lpstr>Stakeholder Engagement </vt:lpstr>
      <vt:lpstr>Materiality</vt:lpstr>
      <vt:lpstr>Certification </vt:lpstr>
      <vt:lpstr>Value Creation Model</vt:lpstr>
      <vt:lpstr>Environment</vt:lpstr>
      <vt:lpstr>Dashboard Data</vt:lpstr>
      <vt:lpstr>Environment Dashboard</vt:lpstr>
      <vt:lpstr>Social</vt:lpstr>
      <vt:lpstr>Social Dashboard</vt:lpstr>
      <vt:lpstr>Governance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2026-05-14T06:33:06Z</dcterms:modified>
  <cp:category/>
  <cp:contentStatus/>
</cp:coreProperties>
</file>